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luis.loy\Escritorio\Nueva carpeta\Tabulados predefinidos\Tabulados básicos\"/>
    </mc:Choice>
  </mc:AlternateContent>
  <bookViews>
    <workbookView xWindow="-15" yWindow="-15" windowWidth="10320" windowHeight="8115" tabRatio="837"/>
  </bookViews>
  <sheets>
    <sheet name="Indice" sheetId="738" r:id="rId1"/>
    <sheet name="1" sheetId="536" r:id="rId2"/>
    <sheet name="3" sheetId="537" r:id="rId3"/>
    <sheet name="4" sheetId="538" r:id="rId4"/>
    <sheet name="5" sheetId="540" r:id="rId5"/>
    <sheet name="6" sheetId="541" r:id="rId6"/>
    <sheet name="7" sheetId="542" r:id="rId7"/>
    <sheet name="8" sheetId="543" r:id="rId8"/>
    <sheet name="9" sheetId="544" r:id="rId9"/>
    <sheet name="10" sheetId="545" r:id="rId10"/>
    <sheet name="11" sheetId="677" r:id="rId11"/>
    <sheet name="12" sheetId="546" r:id="rId12"/>
    <sheet name="13" sheetId="547" r:id="rId13"/>
    <sheet name="14" sheetId="548" r:id="rId14"/>
    <sheet name="15" sheetId="549" r:id="rId15"/>
    <sheet name="16" sheetId="550" r:id="rId16"/>
    <sheet name="19" sheetId="553" r:id="rId17"/>
    <sheet name="20" sheetId="554" r:id="rId18"/>
    <sheet name="22" sheetId="556" r:id="rId19"/>
    <sheet name="23" sheetId="557" r:id="rId20"/>
    <sheet name="24" sheetId="558" r:id="rId21"/>
    <sheet name="25" sheetId="678" r:id="rId22"/>
    <sheet name="26" sheetId="559" r:id="rId23"/>
    <sheet name="26.1.1" sheetId="560" r:id="rId24"/>
    <sheet name="26.1.2" sheetId="561" r:id="rId25"/>
    <sheet name="26.1.3" sheetId="562" r:id="rId26"/>
    <sheet name="26.1.9" sheetId="563" r:id="rId27"/>
    <sheet name="26.0" sheetId="669" r:id="rId28"/>
    <sheet name="27" sheetId="564" r:id="rId29"/>
    <sheet name="28.1" sheetId="679" r:id="rId30"/>
    <sheet name="28.2" sheetId="680" r:id="rId31"/>
    <sheet name="29.1" sheetId="565" r:id="rId32"/>
    <sheet name="29.2" sheetId="681" r:id="rId33"/>
    <sheet name="29.3" sheetId="682" r:id="rId34"/>
    <sheet name="29.4" sheetId="683" r:id="rId35"/>
    <sheet name="30" sheetId="567" r:id="rId36"/>
    <sheet name="31.1" sheetId="568" r:id="rId37"/>
    <sheet name="31.2" sheetId="684" r:id="rId38"/>
    <sheet name="31.3" sheetId="685" r:id="rId39"/>
    <sheet name="31.4" sheetId="686" r:id="rId40"/>
    <sheet name="31.5" sheetId="687" r:id="rId41"/>
    <sheet name="31.6" sheetId="688" r:id="rId42"/>
    <sheet name="31.7" sheetId="689" r:id="rId43"/>
    <sheet name="31.8" sheetId="690" r:id="rId44"/>
    <sheet name="31.9" sheetId="574" r:id="rId45"/>
    <sheet name="31.0" sheetId="670" r:id="rId46"/>
    <sheet name="32.1" sheetId="575" r:id="rId47"/>
    <sheet name="32.2" sheetId="576" r:id="rId48"/>
    <sheet name="32.3" sheetId="577" r:id="rId49"/>
    <sheet name="32.4" sheetId="578" r:id="rId50"/>
    <sheet name="32.5" sheetId="579" r:id="rId51"/>
    <sheet name="32.6" sheetId="730" r:id="rId52"/>
    <sheet name="32.9" sheetId="580" r:id="rId53"/>
    <sheet name="32.0" sheetId="671" r:id="rId54"/>
    <sheet name="33" sheetId="731" r:id="rId55"/>
    <sheet name="33.1" sheetId="581" r:id="rId56"/>
    <sheet name="34.1.1" sheetId="582" r:id="rId57"/>
    <sheet name="34.1.2" sheetId="693" r:id="rId58"/>
    <sheet name="34.1.3" sheetId="694" r:id="rId59"/>
    <sheet name="34.2.1" sheetId="695" r:id="rId60"/>
    <sheet name="34.2.2" sheetId="696" r:id="rId61"/>
    <sheet name="34.2.3" sheetId="697" r:id="rId62"/>
    <sheet name="34.3.1" sheetId="698" r:id="rId63"/>
    <sheet name="34.3.2" sheetId="699" r:id="rId64"/>
    <sheet name="34.3.3" sheetId="700" r:id="rId65"/>
    <sheet name="34.4.1" sheetId="701" r:id="rId66"/>
    <sheet name="34.4.2" sheetId="702" r:id="rId67"/>
    <sheet name="34.4.3" sheetId="703" r:id="rId68"/>
    <sheet name="34.5.1" sheetId="704" r:id="rId69"/>
    <sheet name="34.5.2" sheetId="705" r:id="rId70"/>
    <sheet name="34.5.3" sheetId="706" r:id="rId71"/>
    <sheet name="34.6.1" sheetId="707" r:id="rId72"/>
    <sheet name="34.6.2" sheetId="708" r:id="rId73"/>
    <sheet name="34.6.3" sheetId="709" r:id="rId74"/>
    <sheet name="34.7.1" sheetId="710" r:id="rId75"/>
    <sheet name="34.7.2" sheetId="711" r:id="rId76"/>
    <sheet name="34.7.3" sheetId="712" r:id="rId77"/>
    <sheet name="34.8.1" sheetId="713" r:id="rId78"/>
    <sheet name="34.8.2" sheetId="714" r:id="rId79"/>
    <sheet name="34.8.3" sheetId="715" r:id="rId80"/>
    <sheet name="34.9.1" sheetId="716" r:id="rId81"/>
    <sheet name="34.9.2" sheetId="717" r:id="rId82"/>
    <sheet name="34.9.3" sheetId="718" r:id="rId83"/>
    <sheet name="34.0" sheetId="672" r:id="rId84"/>
    <sheet name="35" sheetId="603" r:id="rId85"/>
    <sheet name="36" sheetId="604" r:id="rId86"/>
    <sheet name="37" sheetId="605" r:id="rId87"/>
    <sheet name="38" sheetId="606" r:id="rId88"/>
    <sheet name="39" sheetId="607" r:id="rId89"/>
    <sheet name="40" sheetId="608" r:id="rId90"/>
    <sheet name="41" sheetId="609" r:id="rId91"/>
    <sheet name="42" sheetId="610" r:id="rId92"/>
    <sheet name="43.1" sheetId="611" r:id="rId93"/>
    <sheet name="43.2" sheetId="691" r:id="rId94"/>
    <sheet name="44" sheetId="612" r:id="rId95"/>
    <sheet name="45" sheetId="613" r:id="rId96"/>
    <sheet name="46" sheetId="614" r:id="rId97"/>
    <sheet name="47" sheetId="615" r:id="rId98"/>
    <sheet name="48.1" sheetId="692" r:id="rId99"/>
    <sheet name="48.3" sheetId="719" r:id="rId100"/>
    <sheet name="48.4" sheetId="720" r:id="rId101"/>
    <sheet name="48.5" sheetId="721" r:id="rId102"/>
    <sheet name="49.1" sheetId="722" r:id="rId103"/>
    <sheet name="49.2" sheetId="723" r:id="rId104"/>
    <sheet name="49.3" sheetId="724" r:id="rId105"/>
    <sheet name="49.4" sheetId="725" r:id="rId106"/>
    <sheet name="50.1" sheetId="726" r:id="rId107"/>
    <sheet name="50.2" sheetId="727" r:id="rId108"/>
    <sheet name="50.3" sheetId="728" r:id="rId109"/>
    <sheet name="50.4" sheetId="729" r:id="rId110"/>
    <sheet name="51" sheetId="616" r:id="rId111"/>
    <sheet name="52" sheetId="617" r:id="rId112"/>
    <sheet name="53" sheetId="618" r:id="rId113"/>
    <sheet name="54" sheetId="619" r:id="rId114"/>
    <sheet name="55" sheetId="620" r:id="rId115"/>
    <sheet name="56" sheetId="621" r:id="rId116"/>
    <sheet name="57" sheetId="623" r:id="rId117"/>
    <sheet name="58" sheetId="624" r:id="rId118"/>
    <sheet name="59" sheetId="625" r:id="rId119"/>
    <sheet name="60.1" sheetId="733" r:id="rId120"/>
    <sheet name="60.2" sheetId="734" r:id="rId121"/>
    <sheet name="60.3" sheetId="735" r:id="rId122"/>
    <sheet name="60.4" sheetId="736" r:id="rId123"/>
    <sheet name="60.9" sheetId="737" r:id="rId124"/>
    <sheet name="62" sheetId="635" r:id="rId125"/>
    <sheet name="63.1" sheetId="636" r:id="rId126"/>
    <sheet name="63.2" sheetId="637" r:id="rId127"/>
    <sheet name="63.3" sheetId="638" r:id="rId128"/>
    <sheet name="63.4" sheetId="639" r:id="rId129"/>
    <sheet name="63.5" sheetId="640" r:id="rId130"/>
    <sheet name="63.6" sheetId="641" r:id="rId131"/>
    <sheet name="63.7" sheetId="642" r:id="rId132"/>
    <sheet name="63.8" sheetId="643" r:id="rId133"/>
    <sheet name="63.11" sheetId="644" r:id="rId134"/>
    <sheet name="63.12" sheetId="645" r:id="rId135"/>
    <sheet name="63a" sheetId="646" r:id="rId136"/>
    <sheet name="63.0" sheetId="675" r:id="rId137"/>
    <sheet name="64.1" sheetId="647" r:id="rId138"/>
    <sheet name="64.2" sheetId="648" r:id="rId139"/>
    <sheet name="64.3" sheetId="649" r:id="rId140"/>
    <sheet name="64.4" sheetId="650" r:id="rId141"/>
    <sheet name="64.5" sheetId="651" r:id="rId142"/>
    <sheet name="64.6" sheetId="652" r:id="rId143"/>
    <sheet name="64.7" sheetId="653" r:id="rId144"/>
    <sheet name="64.8" sheetId="654" r:id="rId145"/>
    <sheet name="64.9" sheetId="655" r:id="rId146"/>
    <sheet name="64a" sheetId="656" r:id="rId147"/>
    <sheet name="64.0a" sheetId="676" r:id="rId148"/>
    <sheet name="65" sheetId="657" r:id="rId149"/>
    <sheet name="66" sheetId="658" r:id="rId150"/>
    <sheet name="67" sheetId="659" r:id="rId151"/>
    <sheet name="68" sheetId="660" r:id="rId152"/>
    <sheet name="69" sheetId="661" r:id="rId153"/>
    <sheet name="70" sheetId="662" r:id="rId154"/>
    <sheet name="71" sheetId="663" r:id="rId155"/>
    <sheet name="72" sheetId="664" r:id="rId156"/>
    <sheet name="73" sheetId="665" r:id="rId157"/>
    <sheet name="74" sheetId="666" r:id="rId158"/>
    <sheet name="75" sheetId="667" r:id="rId159"/>
  </sheets>
  <definedNames>
    <definedName name="_AMO_UniqueIdentifier" hidden="1">"'f507f7b4-d594-4796-9ee9-c781f91af124'"</definedName>
  </definedNames>
  <calcPr calcId="162913" concurrentCalc="0"/>
</workbook>
</file>

<file path=xl/calcChain.xml><?xml version="1.0" encoding="utf-8"?>
<calcChain xmlns="http://schemas.openxmlformats.org/spreadsheetml/2006/main">
  <c r="F168" i="738" l="1"/>
  <c r="E168" i="738"/>
  <c r="F167" i="738"/>
  <c r="E167" i="738"/>
  <c r="F166" i="738"/>
  <c r="E166" i="738"/>
  <c r="F165" i="738"/>
  <c r="E165" i="738"/>
  <c r="F164" i="738"/>
  <c r="E164" i="738"/>
  <c r="G163" i="738"/>
  <c r="F163" i="738"/>
  <c r="E163" i="738"/>
  <c r="F162" i="738"/>
  <c r="E162" i="738"/>
  <c r="G161" i="738"/>
  <c r="F161" i="738"/>
  <c r="E161" i="738"/>
  <c r="G160" i="738"/>
  <c r="F160" i="738"/>
  <c r="E160" i="738"/>
  <c r="F159" i="738"/>
  <c r="E159" i="738"/>
  <c r="F158" i="738"/>
  <c r="E158" i="738"/>
  <c r="E157" i="738"/>
  <c r="E156" i="738"/>
  <c r="E155" i="738"/>
  <c r="F154" i="738"/>
  <c r="E154" i="738"/>
  <c r="E153" i="738"/>
  <c r="F152" i="738"/>
  <c r="E152" i="738"/>
  <c r="E151" i="738"/>
  <c r="E150" i="738"/>
  <c r="F149" i="738"/>
  <c r="E149" i="738"/>
  <c r="E148" i="738"/>
  <c r="E147" i="738"/>
  <c r="E146" i="738"/>
  <c r="F145" i="738"/>
  <c r="E145" i="738"/>
  <c r="F144" i="738"/>
  <c r="E144" i="738"/>
  <c r="F143" i="738"/>
  <c r="E143" i="738"/>
  <c r="F142" i="738"/>
  <c r="E142" i="738"/>
  <c r="F141" i="738"/>
  <c r="E141" i="738"/>
  <c r="F140" i="738"/>
  <c r="E140" i="738"/>
  <c r="F139" i="738"/>
  <c r="E139" i="738"/>
  <c r="F138" i="738"/>
  <c r="E138" i="738"/>
  <c r="F137" i="738"/>
  <c r="E137" i="738"/>
  <c r="F136" i="738"/>
  <c r="E136" i="738"/>
  <c r="F135" i="738"/>
  <c r="E135" i="738"/>
  <c r="E134" i="738"/>
  <c r="F133" i="738"/>
  <c r="E133" i="738"/>
  <c r="F132" i="738"/>
  <c r="E132" i="738"/>
  <c r="F131" i="738"/>
  <c r="E131" i="738"/>
  <c r="F130" i="738"/>
  <c r="E130" i="738"/>
  <c r="F129" i="738"/>
  <c r="E129" i="738"/>
  <c r="F128" i="738"/>
  <c r="E128" i="738"/>
  <c r="F127" i="738"/>
  <c r="E127" i="738"/>
  <c r="F125" i="738"/>
  <c r="E125" i="738"/>
  <c r="F124" i="738"/>
  <c r="E124" i="738"/>
  <c r="G123" i="738"/>
  <c r="F123" i="738"/>
  <c r="E123" i="738"/>
  <c r="E122" i="738"/>
  <c r="E121" i="738"/>
  <c r="F120" i="738"/>
  <c r="E120" i="738"/>
  <c r="F119" i="738"/>
  <c r="E119" i="738"/>
  <c r="F117" i="738"/>
  <c r="E117" i="738"/>
  <c r="F116" i="738"/>
  <c r="E116" i="738"/>
  <c r="F115" i="738"/>
  <c r="E115" i="738"/>
  <c r="E114" i="738"/>
  <c r="E113" i="738"/>
  <c r="F112" i="738"/>
  <c r="E112" i="738"/>
  <c r="G111" i="738"/>
  <c r="F111" i="738"/>
  <c r="E111" i="738"/>
  <c r="F110" i="738"/>
  <c r="E110" i="738"/>
  <c r="F109" i="738"/>
  <c r="E109" i="738"/>
  <c r="F108" i="738"/>
  <c r="E108" i="738"/>
  <c r="F107" i="738"/>
  <c r="E107" i="738"/>
  <c r="G106" i="738"/>
  <c r="F106" i="738"/>
  <c r="E106" i="738"/>
  <c r="F105" i="738"/>
  <c r="E105" i="738"/>
  <c r="F104" i="738"/>
  <c r="E104" i="738"/>
  <c r="G103" i="738"/>
  <c r="F103" i="738"/>
  <c r="E103" i="738"/>
  <c r="F102" i="738"/>
  <c r="E102" i="738"/>
  <c r="F101" i="738"/>
  <c r="E101" i="738"/>
  <c r="F100" i="738"/>
  <c r="E100" i="738"/>
  <c r="F99" i="738"/>
  <c r="E99" i="738"/>
  <c r="E98" i="738"/>
  <c r="E97" i="738"/>
  <c r="F96" i="738"/>
  <c r="E96" i="738"/>
  <c r="E95" i="738"/>
  <c r="E94" i="738"/>
  <c r="E93" i="738"/>
  <c r="E92" i="738"/>
  <c r="E91" i="738"/>
  <c r="E90" i="738"/>
  <c r="E89" i="738"/>
  <c r="E88" i="738"/>
  <c r="E87" i="738"/>
  <c r="E86" i="738"/>
  <c r="E85" i="738"/>
  <c r="E84" i="738"/>
  <c r="E83" i="738"/>
  <c r="E82" i="738"/>
  <c r="E81" i="738"/>
  <c r="E80" i="738"/>
  <c r="E79" i="738"/>
  <c r="E78" i="738"/>
  <c r="E77" i="738"/>
  <c r="E76" i="738"/>
  <c r="E75" i="738"/>
  <c r="E74" i="738"/>
  <c r="E73" i="738"/>
  <c r="E72" i="738"/>
  <c r="E71" i="738"/>
  <c r="E70" i="738"/>
  <c r="E69" i="738"/>
  <c r="E68" i="738"/>
  <c r="E67" i="738"/>
  <c r="E66" i="738"/>
  <c r="E65" i="738"/>
  <c r="E64" i="738"/>
  <c r="E63" i="738"/>
  <c r="F62" i="738"/>
  <c r="E62" i="738"/>
  <c r="F61" i="738"/>
  <c r="E61" i="738"/>
  <c r="F60" i="738"/>
  <c r="E60" i="738"/>
  <c r="G59" i="738"/>
  <c r="F59" i="738"/>
  <c r="E59" i="738"/>
  <c r="F58" i="738"/>
  <c r="E58" i="738"/>
  <c r="F57" i="738"/>
  <c r="E57" i="738"/>
  <c r="G56" i="738"/>
  <c r="F56" i="738"/>
  <c r="E56" i="738"/>
  <c r="F55" i="738"/>
  <c r="E55" i="738"/>
  <c r="F54" i="738"/>
  <c r="E54" i="738"/>
  <c r="F53" i="738"/>
  <c r="E53" i="738"/>
  <c r="F52" i="738"/>
  <c r="E52" i="738"/>
  <c r="G51" i="738"/>
  <c r="F51" i="738"/>
  <c r="E51" i="738"/>
  <c r="G50" i="738"/>
  <c r="F50" i="738"/>
  <c r="E50" i="738"/>
  <c r="F49" i="738"/>
  <c r="E49" i="738"/>
  <c r="F48" i="738"/>
  <c r="E48" i="738"/>
  <c r="F47" i="738"/>
  <c r="E47" i="738"/>
  <c r="F46" i="738"/>
  <c r="E46" i="738"/>
  <c r="F45" i="738"/>
  <c r="E45" i="738"/>
  <c r="F44" i="738"/>
  <c r="E44" i="738"/>
  <c r="G43" i="738"/>
  <c r="F43" i="738"/>
  <c r="E43" i="738"/>
  <c r="F42" i="738"/>
  <c r="E42" i="738"/>
  <c r="F41" i="738"/>
  <c r="E41" i="738"/>
  <c r="F40" i="738"/>
  <c r="E40" i="738"/>
  <c r="F39" i="738"/>
  <c r="E39" i="738"/>
  <c r="F38" i="738"/>
  <c r="E38" i="738"/>
  <c r="F37" i="738"/>
  <c r="E37" i="738"/>
  <c r="F36" i="738"/>
  <c r="E36" i="738"/>
  <c r="F35" i="738"/>
  <c r="E35" i="738"/>
  <c r="F34" i="738"/>
  <c r="E34" i="738"/>
  <c r="G33" i="738"/>
  <c r="F33" i="738"/>
  <c r="E33" i="738"/>
  <c r="F32" i="738"/>
  <c r="E32" i="738"/>
  <c r="F31" i="738"/>
  <c r="E31" i="738"/>
  <c r="G30" i="738"/>
  <c r="F30" i="738"/>
  <c r="E30" i="738"/>
  <c r="E29" i="738"/>
  <c r="F28" i="738"/>
  <c r="E28" i="738"/>
  <c r="F27" i="738"/>
  <c r="E27" i="738"/>
  <c r="F25" i="738"/>
  <c r="E25" i="738"/>
  <c r="F24" i="738"/>
  <c r="E24" i="738"/>
  <c r="F23" i="738"/>
  <c r="E23" i="738"/>
  <c r="F22" i="738"/>
  <c r="E22" i="738"/>
  <c r="F21" i="738"/>
  <c r="E21" i="738"/>
  <c r="F20" i="738"/>
  <c r="E20" i="738"/>
  <c r="F19" i="738"/>
  <c r="E19" i="738"/>
  <c r="F18" i="738"/>
  <c r="E18" i="738"/>
  <c r="F17" i="738"/>
  <c r="E17" i="738"/>
  <c r="E16" i="738"/>
  <c r="E15" i="738"/>
  <c r="F14" i="738"/>
  <c r="E14" i="738"/>
  <c r="F13" i="738"/>
  <c r="E13" i="738"/>
  <c r="E12" i="738"/>
  <c r="E11" i="738"/>
  <c r="F10" i="738"/>
  <c r="E10" i="738"/>
  <c r="F9" i="738"/>
  <c r="E8" i="738"/>
  <c r="E9" i="738"/>
  <c r="H168" i="738"/>
  <c r="A168" i="738"/>
  <c r="H167" i="738"/>
  <c r="A167" i="738"/>
  <c r="H166" i="738"/>
  <c r="A166" i="738"/>
  <c r="H165" i="738"/>
  <c r="A165" i="738"/>
  <c r="H164" i="738"/>
  <c r="A164" i="738"/>
  <c r="H163" i="738"/>
  <c r="A163" i="738"/>
  <c r="H162" i="738"/>
  <c r="A162" i="738"/>
  <c r="H161" i="738"/>
  <c r="A161" i="738"/>
  <c r="H160" i="738"/>
  <c r="A160" i="738"/>
  <c r="H159" i="738"/>
  <c r="A159" i="738"/>
  <c r="H158" i="738"/>
  <c r="A158" i="738"/>
  <c r="H157" i="738"/>
  <c r="A157" i="738"/>
  <c r="H156" i="738"/>
  <c r="A156" i="738"/>
  <c r="H155" i="738"/>
  <c r="A155" i="738"/>
  <c r="H154" i="738"/>
  <c r="A154" i="738"/>
  <c r="H153" i="738"/>
  <c r="A153" i="738"/>
  <c r="H152" i="738"/>
  <c r="A152" i="738"/>
  <c r="H151" i="738"/>
  <c r="A151" i="738"/>
  <c r="H150" i="738"/>
  <c r="A150" i="738"/>
  <c r="H149" i="738"/>
  <c r="A149" i="738"/>
  <c r="H148" i="738"/>
  <c r="A148" i="738"/>
  <c r="H147" i="738"/>
  <c r="A147" i="738"/>
  <c r="H146" i="738"/>
  <c r="A146" i="738"/>
  <c r="H145" i="738"/>
  <c r="A145" i="738"/>
  <c r="H144" i="738"/>
  <c r="A144" i="738"/>
  <c r="H143" i="738"/>
  <c r="A143" i="738"/>
  <c r="H142" i="738"/>
  <c r="A142" i="738"/>
  <c r="H141" i="738"/>
  <c r="A141" i="738"/>
  <c r="H140" i="738"/>
  <c r="A140" i="738"/>
  <c r="H139" i="738"/>
  <c r="A139" i="738"/>
  <c r="H138" i="738"/>
  <c r="A138" i="738"/>
  <c r="H137" i="738"/>
  <c r="A137" i="738"/>
  <c r="H136" i="738"/>
  <c r="A136" i="738"/>
  <c r="H135" i="738"/>
  <c r="A135" i="738"/>
  <c r="H134" i="738"/>
  <c r="A134" i="738"/>
  <c r="H133" i="738"/>
  <c r="A133" i="738"/>
  <c r="H132" i="738"/>
  <c r="A132" i="738"/>
  <c r="H131" i="738"/>
  <c r="A131" i="738"/>
  <c r="H130" i="738"/>
  <c r="A130" i="738"/>
  <c r="H129" i="738"/>
  <c r="A129" i="738"/>
  <c r="H128" i="738"/>
  <c r="A128" i="738"/>
  <c r="H127" i="738"/>
  <c r="A127" i="738"/>
  <c r="H126" i="738"/>
  <c r="A126" i="738"/>
  <c r="H125" i="738"/>
  <c r="A125" i="738"/>
  <c r="H124" i="738"/>
  <c r="A124" i="738"/>
  <c r="H123" i="738"/>
  <c r="A123" i="738"/>
  <c r="H122" i="738"/>
  <c r="A122" i="738"/>
  <c r="H121" i="738"/>
  <c r="A121" i="738"/>
  <c r="H120" i="738"/>
  <c r="A120" i="738"/>
  <c r="H119" i="738"/>
  <c r="A119" i="738"/>
  <c r="H118" i="738"/>
  <c r="A118" i="738"/>
  <c r="H117" i="738"/>
  <c r="A117" i="738"/>
  <c r="H116" i="738"/>
  <c r="A116" i="738"/>
  <c r="H115" i="738"/>
  <c r="A115" i="738"/>
  <c r="H114" i="738"/>
  <c r="A114" i="738"/>
  <c r="H113" i="738"/>
  <c r="A113" i="738"/>
  <c r="H112" i="738"/>
  <c r="A112" i="738"/>
  <c r="H111" i="738"/>
  <c r="A111" i="738"/>
  <c r="H110" i="738"/>
  <c r="A110" i="738"/>
  <c r="H109" i="738"/>
  <c r="A109" i="738"/>
  <c r="H108" i="738"/>
  <c r="A108" i="738"/>
  <c r="H107" i="738"/>
  <c r="A107" i="738"/>
  <c r="H106" i="738"/>
  <c r="A106" i="738"/>
  <c r="H105" i="738"/>
  <c r="A105" i="738"/>
  <c r="H104" i="738"/>
  <c r="A104" i="738"/>
  <c r="H103" i="738"/>
  <c r="A103" i="738"/>
  <c r="H102" i="738"/>
  <c r="A102" i="738"/>
  <c r="H101" i="738"/>
  <c r="A101" i="738"/>
  <c r="H100" i="738"/>
  <c r="A100" i="738"/>
  <c r="H99" i="738"/>
  <c r="A99" i="738"/>
  <c r="H98" i="738"/>
  <c r="A98" i="738"/>
  <c r="H97" i="738"/>
  <c r="A97" i="738"/>
  <c r="H96" i="738"/>
  <c r="A96" i="738"/>
  <c r="H95" i="738"/>
  <c r="A95" i="738"/>
  <c r="H94" i="738"/>
  <c r="A94" i="738"/>
  <c r="H93" i="738"/>
  <c r="A93" i="738"/>
  <c r="H92" i="738"/>
  <c r="A92" i="738"/>
  <c r="H91" i="738"/>
  <c r="A91" i="738"/>
  <c r="H90" i="738"/>
  <c r="A90" i="738"/>
  <c r="H89" i="738"/>
  <c r="A89" i="738"/>
  <c r="H88" i="738"/>
  <c r="A88" i="738"/>
  <c r="H87" i="738"/>
  <c r="A87" i="738"/>
  <c r="H86" i="738"/>
  <c r="A86" i="738"/>
  <c r="H85" i="738"/>
  <c r="A85" i="738"/>
  <c r="H84" i="738"/>
  <c r="A84" i="738"/>
  <c r="H83" i="738"/>
  <c r="A83" i="738"/>
  <c r="H82" i="738"/>
  <c r="A82" i="738"/>
  <c r="H81" i="738"/>
  <c r="A81" i="738"/>
  <c r="H80" i="738"/>
  <c r="A80" i="738"/>
  <c r="H79" i="738"/>
  <c r="A79" i="738"/>
  <c r="H78" i="738"/>
  <c r="A78" i="738"/>
  <c r="H77" i="738"/>
  <c r="A77" i="738"/>
  <c r="H76" i="738"/>
  <c r="A76" i="738"/>
  <c r="H75" i="738"/>
  <c r="A75" i="738"/>
  <c r="H74" i="738"/>
  <c r="A74" i="738"/>
  <c r="H73" i="738"/>
  <c r="A73" i="738"/>
  <c r="H72" i="738"/>
  <c r="A72" i="738"/>
  <c r="H71" i="738"/>
  <c r="A71" i="738"/>
  <c r="H70" i="738"/>
  <c r="A70" i="738"/>
  <c r="H69" i="738"/>
  <c r="A69" i="738"/>
  <c r="H68" i="738"/>
  <c r="A68" i="738"/>
  <c r="H67" i="738"/>
  <c r="A67" i="738"/>
  <c r="H66" i="738"/>
  <c r="A66" i="738"/>
  <c r="H65" i="738"/>
  <c r="A65" i="738"/>
  <c r="H64" i="738"/>
  <c r="A64" i="738"/>
  <c r="H63" i="738"/>
  <c r="A63" i="738"/>
  <c r="H62" i="738"/>
  <c r="A62" i="738"/>
  <c r="H61" i="738"/>
  <c r="A61" i="738"/>
  <c r="H60" i="738"/>
  <c r="A60" i="738"/>
  <c r="H59" i="738"/>
  <c r="A59" i="738"/>
  <c r="H58" i="738"/>
  <c r="A58" i="738"/>
  <c r="H57" i="738"/>
  <c r="A57" i="738"/>
  <c r="H56" i="738"/>
  <c r="A56" i="738"/>
  <c r="H55" i="738"/>
  <c r="A55" i="738"/>
  <c r="H54" i="738"/>
  <c r="A54" i="738"/>
  <c r="H53" i="738"/>
  <c r="A53" i="738"/>
  <c r="H52" i="738"/>
  <c r="A52" i="738"/>
  <c r="H51" i="738"/>
  <c r="A51" i="738"/>
  <c r="H50" i="738"/>
  <c r="A50" i="738"/>
  <c r="H49" i="738"/>
  <c r="A49" i="738"/>
  <c r="H48" i="738"/>
  <c r="A48" i="738"/>
  <c r="H47" i="738"/>
  <c r="A47" i="738"/>
  <c r="H46" i="738"/>
  <c r="A46" i="738"/>
  <c r="H45" i="738"/>
  <c r="A45" i="738"/>
  <c r="H44" i="738"/>
  <c r="A44" i="738"/>
  <c r="H43" i="738"/>
  <c r="A43" i="738"/>
  <c r="H42" i="738"/>
  <c r="A42" i="738"/>
  <c r="H41" i="738"/>
  <c r="A41" i="738"/>
  <c r="H40" i="738"/>
  <c r="A40" i="738"/>
  <c r="H39" i="738"/>
  <c r="A39" i="738"/>
  <c r="H38" i="738"/>
  <c r="A38" i="738"/>
  <c r="H37" i="738"/>
  <c r="A37" i="738"/>
  <c r="H36" i="738"/>
  <c r="A36" i="738"/>
  <c r="H35" i="738"/>
  <c r="A35" i="738"/>
  <c r="H34" i="738"/>
  <c r="A34" i="738"/>
  <c r="H33" i="738"/>
  <c r="A33" i="738"/>
  <c r="H32" i="738"/>
  <c r="A32" i="738"/>
  <c r="H31" i="738"/>
  <c r="A31" i="738"/>
  <c r="H30" i="738"/>
  <c r="A30" i="738"/>
  <c r="H29" i="738"/>
  <c r="A29" i="738"/>
  <c r="H28" i="738"/>
  <c r="A28" i="738"/>
  <c r="H27" i="738"/>
  <c r="A27" i="738"/>
  <c r="H25" i="738"/>
  <c r="A25" i="738"/>
  <c r="H24" i="738"/>
  <c r="A24" i="738"/>
  <c r="H23" i="738"/>
  <c r="A23" i="738"/>
  <c r="H22" i="738"/>
  <c r="A22" i="738"/>
  <c r="H21" i="738"/>
  <c r="A21" i="738"/>
  <c r="H20" i="738"/>
  <c r="A20" i="738"/>
  <c r="H19" i="738"/>
  <c r="A19" i="738"/>
  <c r="H18" i="738"/>
  <c r="A18" i="738"/>
  <c r="H17" i="738"/>
  <c r="A17" i="738"/>
  <c r="H16" i="738"/>
  <c r="A16" i="738"/>
  <c r="H15" i="738"/>
  <c r="A15" i="738"/>
  <c r="H14" i="738"/>
  <c r="A14" i="738"/>
  <c r="H13" i="738"/>
  <c r="A13" i="738"/>
  <c r="H12" i="738"/>
  <c r="A12" i="738"/>
  <c r="H11" i="738"/>
  <c r="A11" i="738"/>
  <c r="H10" i="738"/>
  <c r="A10" i="738"/>
  <c r="H9" i="738"/>
  <c r="A9" i="738"/>
  <c r="H8" i="738"/>
  <c r="A8" i="738"/>
</calcChain>
</file>

<file path=xl/sharedStrings.xml><?xml version="1.0" encoding="utf-8"?>
<sst xmlns="http://schemas.openxmlformats.org/spreadsheetml/2006/main" count="3681" uniqueCount="812">
  <si>
    <t>Cuadro 1</t>
  </si>
  <si>
    <t>Total</t>
  </si>
  <si>
    <t>Cuadro 5</t>
  </si>
  <si>
    <t>Cuadro 11</t>
  </si>
  <si>
    <t>Cuadro 15</t>
  </si>
  <si>
    <t>Cuadro 19</t>
  </si>
  <si>
    <t>Cuadro 22</t>
  </si>
  <si>
    <t>Cuadro 27</t>
  </si>
  <si>
    <t>Cuadro 51</t>
  </si>
  <si>
    <t>Cuadro 67</t>
  </si>
  <si>
    <t>Cuadro 68</t>
  </si>
  <si>
    <t xml:space="preserve">Cuadro 3
</t>
  </si>
  <si>
    <t xml:space="preserve">Cuadro 14
</t>
  </si>
  <si>
    <t xml:space="preserve">Cuadro 16
</t>
  </si>
  <si>
    <t xml:space="preserve">Cuadro 20
</t>
  </si>
  <si>
    <t xml:space="preserve">Cuadro 23
</t>
  </si>
  <si>
    <t xml:space="preserve">Cuadro 46
</t>
  </si>
  <si>
    <t xml:space="preserve">Cuadro 54
</t>
  </si>
  <si>
    <t xml:space="preserve">Cuadro 56
</t>
  </si>
  <si>
    <t xml:space="preserve">Cuadro 62
</t>
  </si>
  <si>
    <t xml:space="preserve">Cuadro 66
</t>
  </si>
  <si>
    <t xml:space="preserve">Cuadro 69
</t>
  </si>
  <si>
    <t xml:space="preserve">Cuadro 72
</t>
  </si>
  <si>
    <t xml:space="preserve">Cuadro 4
</t>
  </si>
  <si>
    <t xml:space="preserve">Cuadro 59
</t>
  </si>
  <si>
    <t xml:space="preserve">Cuadro 35
</t>
  </si>
  <si>
    <t xml:space="preserve">Cuadro 36
</t>
  </si>
  <si>
    <t xml:space="preserve">Cuadro 39
</t>
  </si>
  <si>
    <t>Cuadro 12</t>
  </si>
  <si>
    <t>Cuadro 13</t>
  </si>
  <si>
    <t>Total de empresas</t>
  </si>
  <si>
    <t>0-2 años</t>
  </si>
  <si>
    <t>3-5 años</t>
  </si>
  <si>
    <t>6-10 años</t>
  </si>
  <si>
    <t>11-20 años</t>
  </si>
  <si>
    <t>21 y más años</t>
  </si>
  <si>
    <t>Personal dependiente de la razón social</t>
  </si>
  <si>
    <t>Personal no dependiente de la razón social</t>
  </si>
  <si>
    <t>Persona física</t>
  </si>
  <si>
    <t>Otro</t>
  </si>
  <si>
    <t>Persona física con actividades empresariales</t>
  </si>
  <si>
    <t>Persona física de incorporación fiscal</t>
  </si>
  <si>
    <t>Persona moral del régimen general</t>
  </si>
  <si>
    <t>Persona moral con fines no lucrativos</t>
  </si>
  <si>
    <t>Únicamente está registrada ante alguna instancia Estatal o municipal</t>
  </si>
  <si>
    <t>No tiene régimen (no está incorporada)</t>
  </si>
  <si>
    <t>Facturas</t>
  </si>
  <si>
    <t>Recibos o notas</t>
  </si>
  <si>
    <t>No da comprobantes</t>
  </si>
  <si>
    <t>Promedio de meses trabajados al año</t>
  </si>
  <si>
    <t>Promedio de horas trabajadas a la semana</t>
  </si>
  <si>
    <t>Sólo utiliza un cuaderno o una libreta de apuntes personales</t>
  </si>
  <si>
    <t>Utiliza los servicios de un contador o profesional</t>
  </si>
  <si>
    <t>A través del "Portal Mis Cuentas"</t>
  </si>
  <si>
    <t>No realiza contabilidad</t>
  </si>
  <si>
    <t>No sabe</t>
  </si>
  <si>
    <t>Escala 5</t>
  </si>
  <si>
    <t>Exceso de deudas</t>
  </si>
  <si>
    <t>Conflictos familiares</t>
  </si>
  <si>
    <t>Inseguridad y criminalidad</t>
  </si>
  <si>
    <t>Excesivos trámites burocráticos</t>
  </si>
  <si>
    <t>Falta de financiamiento</t>
  </si>
  <si>
    <t>Costo del financiamiento</t>
  </si>
  <si>
    <t>Escala 4</t>
  </si>
  <si>
    <t>Escala 3</t>
  </si>
  <si>
    <t>Escala 2</t>
  </si>
  <si>
    <t>Escala 1</t>
  </si>
  <si>
    <t>Escala 0</t>
  </si>
  <si>
    <t>Situación económica del país</t>
  </si>
  <si>
    <t>Mercado reducido para sus productos</t>
  </si>
  <si>
    <t>Competencia intensa o desleal</t>
  </si>
  <si>
    <t>Bajo poder adquisitivo de los clientes</t>
  </si>
  <si>
    <t>Falta de apoyos del gobierno</t>
  </si>
  <si>
    <t>Falta de tecnología en la empresa</t>
  </si>
  <si>
    <t>De 18 a 30 años</t>
  </si>
  <si>
    <t>De 31 a 40 años</t>
  </si>
  <si>
    <t>De 41 a 50 años</t>
  </si>
  <si>
    <t>De 51 a 65 años</t>
  </si>
  <si>
    <t>Más de 65 años</t>
  </si>
  <si>
    <t>Hombre</t>
  </si>
  <si>
    <t>Mujer</t>
  </si>
  <si>
    <t>Sin instrucción</t>
  </si>
  <si>
    <t>Otros</t>
  </si>
  <si>
    <t>Empresas con ganancias</t>
  </si>
  <si>
    <t>Porcentaje promedio de ganancias respecto a los ingresos totales</t>
  </si>
  <si>
    <t>Empresas con pérdidas</t>
  </si>
  <si>
    <t>Porcentaje promedio de pérdidas respecto a los ingresos totales</t>
  </si>
  <si>
    <t>Empresas sin pérdidas ni ganancias</t>
  </si>
  <si>
    <t>Sociedad Financiera de Objeto Múltiple (SOFOM)</t>
  </si>
  <si>
    <t>Sociedad Cooperativa de Ahorro y Préstamo (SOCAP)</t>
  </si>
  <si>
    <t>Unión de Crédito</t>
  </si>
  <si>
    <t>Sociedades Financieras Populares (SOFIPO)</t>
  </si>
  <si>
    <t>Familiares o amigos</t>
  </si>
  <si>
    <t>No ha buscado</t>
  </si>
  <si>
    <t>Edad promedio de la empresa cuando empezó a usar esta fuente</t>
  </si>
  <si>
    <t>Promedio de veces que utilizó esta fuente</t>
  </si>
  <si>
    <t>Plazo promedio (meses)</t>
  </si>
  <si>
    <t>Tasa de interés promedio anual</t>
  </si>
  <si>
    <t>Edad promedio de la empresa cuando tuvo financiamiento con esta fuente</t>
  </si>
  <si>
    <t>Promedio de veces que ocupó esta fuente</t>
  </si>
  <si>
    <t>Aprobados</t>
  </si>
  <si>
    <t>Rechazados</t>
  </si>
  <si>
    <t>La sucursal está cerca</t>
  </si>
  <si>
    <t>Las comisiones son bajas</t>
  </si>
  <si>
    <t>La institución ya le ofrecía servicios adicionales</t>
  </si>
  <si>
    <t>La institución ofrece tasa de interés más baja</t>
  </si>
  <si>
    <t>La institución ofrece una tasa de interés fija</t>
  </si>
  <si>
    <t>La institución ofrece un pago mensual fijo</t>
  </si>
  <si>
    <t>Esta institución pide menos requisitos que otras</t>
  </si>
  <si>
    <t>No revolvente</t>
  </si>
  <si>
    <t>Revolvente</t>
  </si>
  <si>
    <t>Tarjetas de crédito</t>
  </si>
  <si>
    <t>Porcentaje promedio aprobado del monto solicitado</t>
  </si>
  <si>
    <t>Tasa promedio de interés anual del crédito aprobado</t>
  </si>
  <si>
    <t>Plazo promedio de vencimiento del crédito aprobado (meses)</t>
  </si>
  <si>
    <t>Porcentaje promedio que la garantía representó en relación al crédito</t>
  </si>
  <si>
    <t>Financiamiento de las operaciones diarias</t>
  </si>
  <si>
    <t>Compra de bienes de capital (vehículos, equipo, inmuebles)</t>
  </si>
  <si>
    <t>Pago de gastos fijos (renta de inmuebles, nómina)</t>
  </si>
  <si>
    <t>Pago de impuestos</t>
  </si>
  <si>
    <t>Necesidades de liquidez</t>
  </si>
  <si>
    <t>Aún no se ha usado</t>
  </si>
  <si>
    <t>La institución ofrece tasa de interés fija</t>
  </si>
  <si>
    <t>La institución le pidió menos requisitos que otras</t>
  </si>
  <si>
    <t>No tenía historial crediticio</t>
  </si>
  <si>
    <t>Tenía mal historial crediticio</t>
  </si>
  <si>
    <t>Baja capacidad de pago</t>
  </si>
  <si>
    <t>Tenía muchas deudas</t>
  </si>
  <si>
    <t>No es una empresa formal</t>
  </si>
  <si>
    <t>Documentación insuficiente</t>
  </si>
  <si>
    <t>No pudo comprobar ingresos</t>
  </si>
  <si>
    <t>La empresa es de nueva creación o muy joven</t>
  </si>
  <si>
    <t>No le dieron motivo ni razones</t>
  </si>
  <si>
    <t>Se retrasó el inicio de las operaciones</t>
  </si>
  <si>
    <t>Se recortó personal</t>
  </si>
  <si>
    <t>Se detuvieron las operaciones temporalmente</t>
  </si>
  <si>
    <t>Se cancelaron contratos, pedidos, servicios, etcétera, con clientes o proveedores</t>
  </si>
  <si>
    <t>No hubo impacto significativo</t>
  </si>
  <si>
    <t>No volvió a solicitar ningún crédito</t>
  </si>
  <si>
    <t>Buscó y encontró financiamiento</t>
  </si>
  <si>
    <t>Buscó pero no encontró financiamiento</t>
  </si>
  <si>
    <t>Simplemente no le interesó</t>
  </si>
  <si>
    <t>Cuenta con medios de financiamiento vigentes</t>
  </si>
  <si>
    <t>Cree que no cuenta con los requisitos necesarios</t>
  </si>
  <si>
    <t>No confía en los bancos ni en las instituciones</t>
  </si>
  <si>
    <t>No sabe cómo hacerlo</t>
  </si>
  <si>
    <t>Lo han rechazado anteriormente</t>
  </si>
  <si>
    <t>Tiene mal historial crediticio</t>
  </si>
  <si>
    <t>Los créditos son muy caros</t>
  </si>
  <si>
    <t>Se tienen muchas deudas</t>
  </si>
  <si>
    <t>No hay instituciones cerca</t>
  </si>
  <si>
    <t>Simplemente no le interesa</t>
  </si>
  <si>
    <t>Cuenta con otros medios de financiamiento</t>
  </si>
  <si>
    <t>Lo han rechazado anteriormente y desistió de buscar financiamiento</t>
  </si>
  <si>
    <t>En caso de ingresos insuficientes o pérdidas</t>
  </si>
  <si>
    <t>Si la tasa de interés fuera más baja</t>
  </si>
  <si>
    <t>Muchos requisitos (garantías y otros)</t>
  </si>
  <si>
    <t>Los términos y condiciones de pago</t>
  </si>
  <si>
    <t>Problemas con el buró de crédito derivados de algún préstamo o crédito</t>
  </si>
  <si>
    <t>Inicio de algún litigio derivado de algún préstamo o crédito</t>
  </si>
  <si>
    <t>Problemas operativos como cierre temporal, falta de pago a proveedores o a trabajadores por falta de financiamiento</t>
  </si>
  <si>
    <t>A cambio de utilidades y toma de decisiones en la administración</t>
  </si>
  <si>
    <t>A cambio de utilidades pero no en la toma de decisiones en la administración</t>
  </si>
  <si>
    <t>Promedio de años</t>
  </si>
  <si>
    <t>Amigos o familiares de los dueños o socios</t>
  </si>
  <si>
    <t>Empleados o trabajadores de la empresa</t>
  </si>
  <si>
    <t>Inversionistas externos sin relación previa con la empresa o dueños</t>
  </si>
  <si>
    <t>Alguna empresa o corporación</t>
  </si>
  <si>
    <t>Alguna institución de gobierno</t>
  </si>
  <si>
    <t>No le interesa</t>
  </si>
  <si>
    <t>No necesita más capital</t>
  </si>
  <si>
    <t>Cuentan con otras fuentes de financiamiento</t>
  </si>
  <si>
    <t>Se podrían tomar demasiados derechos en la empresa</t>
  </si>
  <si>
    <t>Efectivo</t>
  </si>
  <si>
    <t>Bancaria</t>
  </si>
  <si>
    <t>Seguro financiero</t>
  </si>
  <si>
    <t>No se contó con ninguna reserva</t>
  </si>
  <si>
    <t>En una sucursal de la institución financiera</t>
  </si>
  <si>
    <t>A través de cajeros automáticos</t>
  </si>
  <si>
    <t>Aceptan tarjeta de crédito</t>
  </si>
  <si>
    <t>Porcentaje promedio de pagos</t>
  </si>
  <si>
    <t>Aceptan tarjeta de débito</t>
  </si>
  <si>
    <t>Lo consideran costoso</t>
  </si>
  <si>
    <t>El monto por la venta era pequeño</t>
  </si>
  <si>
    <t>Montos de venta elevados, sólo por medio de transferencia</t>
  </si>
  <si>
    <t>Prefería los pagos en efectivo</t>
  </si>
  <si>
    <t>Sus clientes no tenían tarjetas</t>
  </si>
  <si>
    <t>Dejó de ofrecerlo</t>
  </si>
  <si>
    <t>Edad promedio de la empresa cuando empezó a contar con este servicio</t>
  </si>
  <si>
    <t>Promedio de días al mes en que las empresas utilizaron este servicio</t>
  </si>
  <si>
    <t>Promedio de pagos realizados con éste medio en relación al total (porcentaje)</t>
  </si>
  <si>
    <t>Pago de nómina</t>
  </si>
  <si>
    <t>Pagos por arrendamiento (maquinaria, equipo e inmobiliario)</t>
  </si>
  <si>
    <t>Pago a proveedores por materias primas, mercancía o material administrativo</t>
  </si>
  <si>
    <t>Pago de servicios de la empresa (luz, agua, etcétera)</t>
  </si>
  <si>
    <t>Pago de impuestos y derechos</t>
  </si>
  <si>
    <t>Pago de obligaciones financieras</t>
  </si>
  <si>
    <t>No cuenta con infraestructura para utilizarlo</t>
  </si>
  <si>
    <t>No le agrada este medio</t>
  </si>
  <si>
    <t>No es un medio de pago seguro para la empresa</t>
  </si>
  <si>
    <t>No sabe utilizarlo</t>
  </si>
  <si>
    <t>No tiene dificultades de usarlo</t>
  </si>
  <si>
    <t>Costos de manejo</t>
  </si>
  <si>
    <t>Fraudes</t>
  </si>
  <si>
    <t>Problemas de infraestructura</t>
  </si>
  <si>
    <t>Caja de ahorro</t>
  </si>
  <si>
    <t>Edad promedio de la empresa cuando usó esta otra institución</t>
  </si>
  <si>
    <t>Prefiere usar efectivo para ahorrar y hacer pagos</t>
  </si>
  <si>
    <t>Las tasas de rendimiento son muy bajas</t>
  </si>
  <si>
    <t>No hay instituciones financieras en su localidad</t>
  </si>
  <si>
    <t>No sabe cómo funcionan los productos de ahorro o no tiene suficiente información</t>
  </si>
  <si>
    <t>Las instituciones cobran altas comisiones</t>
  </si>
  <si>
    <t>Inversiones de capital (compra de vehículos, equipo, inmuebles)</t>
  </si>
  <si>
    <t>Maquinaria y equipo de producción</t>
  </si>
  <si>
    <t>Terrenos, edificios, oficinas y bienes inmuebles</t>
  </si>
  <si>
    <t>Unidades de transporte</t>
  </si>
  <si>
    <t>Mobiliario, equipo de oficina y otros activos fijos</t>
  </si>
  <si>
    <t>Adquirió los bienes arrendados</t>
  </si>
  <si>
    <t>Aún no concluye el plazo del arrendamiento</t>
  </si>
  <si>
    <t>Concluyó el arrendamiento antes de tiempo</t>
  </si>
  <si>
    <t>No confía en las aseguradoras</t>
  </si>
  <si>
    <t>Utilidades</t>
  </si>
  <si>
    <t>Venta de activos</t>
  </si>
  <si>
    <t>Ahorros, aportaciones o recursos de los socios</t>
  </si>
  <si>
    <t>Proveedores</t>
  </si>
  <si>
    <t>Banca comercial en el extranjero</t>
  </si>
  <si>
    <t>Banca comercial</t>
  </si>
  <si>
    <t>Cuenta de depósito empresarial</t>
  </si>
  <si>
    <t>Cuenta empresarial con chequera</t>
  </si>
  <si>
    <t>Tarjeta de crédito empresarial</t>
  </si>
  <si>
    <t>Tarjeta de débito empresarial</t>
  </si>
  <si>
    <t>Dispersión de nómina</t>
  </si>
  <si>
    <t>Banca móvil (banca por celular)</t>
  </si>
  <si>
    <t>Créditos personales para los dueños o socios</t>
  </si>
  <si>
    <t>Tarjetas de crédito para los dueños o socios</t>
  </si>
  <si>
    <t>Servicios en paquete</t>
  </si>
  <si>
    <t>Efectivo (Billetes y monedas)</t>
  </si>
  <si>
    <t>Cheques</t>
  </si>
  <si>
    <t>Tarjeta de crédito de los dueños o socios</t>
  </si>
  <si>
    <t>Dispersión automática de nómina</t>
  </si>
  <si>
    <t>Durante 2017</t>
  </si>
  <si>
    <t>Durante 2016</t>
  </si>
  <si>
    <t>Al mes de la entrevista (2018)</t>
  </si>
  <si>
    <t xml:space="preserve">Cuadro 6
</t>
  </si>
  <si>
    <t>Cuadro 8</t>
  </si>
  <si>
    <t xml:space="preserve">Cuadro 9
</t>
  </si>
  <si>
    <t>Paquete de contabilidad</t>
  </si>
  <si>
    <t>Cuadro 10</t>
  </si>
  <si>
    <t>Redes sociales</t>
  </si>
  <si>
    <t>Aplicaciones móviles</t>
  </si>
  <si>
    <t>Problemas técnicos con los activos fijos (maquinaria, equipo, computadoras, entre otros)</t>
  </si>
  <si>
    <t>Incremento en los costos de operación (pago de servicios, nómina, precio de insumos, entre otros)</t>
  </si>
  <si>
    <t>Problemas con sindicatos o trabajadores (baja calidad del trabajo, alta rotación de personal, entre otros)</t>
  </si>
  <si>
    <t>Banca de desarrollo</t>
  </si>
  <si>
    <t>Casas de bolsa</t>
  </si>
  <si>
    <t>Sociedades de información crediticia (Buró de crédito, Círculo de crédito)</t>
  </si>
  <si>
    <t xml:space="preserve">Banca comercial </t>
  </si>
  <si>
    <t>Instituciones financieras no bancarias (SOFOM, SOCAP, SOFIPO, Unión de Crédito)</t>
  </si>
  <si>
    <t>Organizaciones Empresariales (cámaras de comercio, asociaciones empresariales, entre otros)</t>
  </si>
  <si>
    <t>Programa de gobierno federal, estatal o municipal</t>
  </si>
  <si>
    <t xml:space="preserve">Cuadro 26
</t>
  </si>
  <si>
    <t>Clientes de la empresa</t>
  </si>
  <si>
    <t>La matriz o el grupo controlador de la empresa</t>
  </si>
  <si>
    <t>Alguna subsidiaria del grupo controlador de la empresa</t>
  </si>
  <si>
    <t>Empleados o socios de la empresa</t>
  </si>
  <si>
    <t>Cuadro 26.0</t>
  </si>
  <si>
    <t>Cuadro 26.1.9</t>
  </si>
  <si>
    <t>Cuadro 26.1.3</t>
  </si>
  <si>
    <t>Cuadro 26.1.2</t>
  </si>
  <si>
    <t>Cuadro 26.1.1</t>
  </si>
  <si>
    <t>Empresas que han solicitado financiamiento</t>
  </si>
  <si>
    <t>Empresas que han tenido financiamiento</t>
  </si>
  <si>
    <t>Cuadro 28.1</t>
  </si>
  <si>
    <t>Cuadro 28.2</t>
  </si>
  <si>
    <t>Institución financiera no bancaria</t>
  </si>
  <si>
    <t>Programas de gobierno federal, estatal o municipal</t>
  </si>
  <si>
    <t>Otras</t>
  </si>
  <si>
    <t>Cuadro 29.1</t>
  </si>
  <si>
    <t>Cuadro 29.2</t>
  </si>
  <si>
    <t xml:space="preserve">Cuadro 29.3
</t>
  </si>
  <si>
    <t>Cuadro 29.4</t>
  </si>
  <si>
    <t>Cuadro 30</t>
  </si>
  <si>
    <t xml:space="preserve">Cuadro 31.1
</t>
  </si>
  <si>
    <t xml:space="preserve">Cuadro 31.3
</t>
  </si>
  <si>
    <t xml:space="preserve">Cuadro 31.4
</t>
  </si>
  <si>
    <t xml:space="preserve">Cuadro 31.5
</t>
  </si>
  <si>
    <t xml:space="preserve">Cuadro 31.6
</t>
  </si>
  <si>
    <t xml:space="preserve">Cuadro 31.9
</t>
  </si>
  <si>
    <t xml:space="preserve">Cuadro 31.2
</t>
  </si>
  <si>
    <t xml:space="preserve">Cuadro 31.7
</t>
  </si>
  <si>
    <t xml:space="preserve">Cuadro 31.8
</t>
  </si>
  <si>
    <t>Institución financiera no bancaria (SOFOM, SOCAP, SOFIPO, Unión de crédito)</t>
  </si>
  <si>
    <t>Controladora u otras entidades del grupo empresarial</t>
  </si>
  <si>
    <t xml:space="preserve">Cuadro 33.1
</t>
  </si>
  <si>
    <t>Cuadro 42</t>
  </si>
  <si>
    <t>Invertir en capital fijo o tecnología necesarios para la producción</t>
  </si>
  <si>
    <t>Afrontar pérdidas de ejercicios fiscales anteriores</t>
  </si>
  <si>
    <t xml:space="preserve">Cuadro 43.1
</t>
  </si>
  <si>
    <t>Si los trámites con las instituciones fueran más sencillos</t>
  </si>
  <si>
    <t>Si alguien me ayudara a solicitar el crédito</t>
  </si>
  <si>
    <t>Otra</t>
  </si>
  <si>
    <t xml:space="preserve">Cuadro 43.2
</t>
  </si>
  <si>
    <t>Socios o dueños de la empresa</t>
  </si>
  <si>
    <t>Cuadro 45</t>
  </si>
  <si>
    <t>No hay instituciones de crédito en su localidad</t>
  </si>
  <si>
    <t>El registro del buró de crédito</t>
  </si>
  <si>
    <t>La empresa no enfrenta limitantes</t>
  </si>
  <si>
    <t>Ninguno</t>
  </si>
  <si>
    <t>Cambio de nombre, giro o régimen</t>
  </si>
  <si>
    <t>Cuadro 52</t>
  </si>
  <si>
    <t xml:space="preserve">Cuadro 53
</t>
  </si>
  <si>
    <t>Cuadro 55</t>
  </si>
  <si>
    <t>No está dispuesto a aceptar la intervención de terceros</t>
  </si>
  <si>
    <t xml:space="preserve">Cuadro 57
</t>
  </si>
  <si>
    <t xml:space="preserve">Cuadro 58
</t>
  </si>
  <si>
    <t>Cuadro 63.1</t>
  </si>
  <si>
    <t>Cuadro 63.2</t>
  </si>
  <si>
    <t>Cuadro 63.3</t>
  </si>
  <si>
    <t>Cuadro 63.4</t>
  </si>
  <si>
    <t>Cuadro 63.5</t>
  </si>
  <si>
    <t>Cuadro 63.6</t>
  </si>
  <si>
    <t>Cuadro 63.7</t>
  </si>
  <si>
    <t>Cuadro 63.8</t>
  </si>
  <si>
    <t>Cuadro 63.11</t>
  </si>
  <si>
    <t>Cuadro 63.12</t>
  </si>
  <si>
    <t>Cuadro 63a</t>
  </si>
  <si>
    <t>Cuadro 63.0</t>
  </si>
  <si>
    <t>Cuadro 64.3</t>
  </si>
  <si>
    <t xml:space="preserve">Banca de desarrollo </t>
  </si>
  <si>
    <t>Institución financiera no bancaria (SOFOM, SOCAP, SOFIPO, Unión de
crédito)</t>
  </si>
  <si>
    <t xml:space="preserve">Cuadro 65
</t>
  </si>
  <si>
    <t>Cuadro 70</t>
  </si>
  <si>
    <t>Cuadro 71</t>
  </si>
  <si>
    <t xml:space="preserve">Cuadro 73
</t>
  </si>
  <si>
    <t xml:space="preserve">Cuadro 32.0
</t>
  </si>
  <si>
    <t>Banca comercial nacional</t>
  </si>
  <si>
    <t>Organismos internacionales</t>
  </si>
  <si>
    <t>Cuadro 34.1.1</t>
  </si>
  <si>
    <t>Banca comercial (BANAMEX, BANORTE, etcétera)</t>
  </si>
  <si>
    <t>Banca de desarrollo (NAFIN, BANCOMEXT, etcétera)</t>
  </si>
  <si>
    <t>Instituciones financieras no bancarias (SOFOM, SOCAP,
SOFIPO, Unión de Crédito)</t>
  </si>
  <si>
    <t>Programa del Gobierno federal, estatal o municipal</t>
  </si>
  <si>
    <t>Cuadro 48.3</t>
  </si>
  <si>
    <t>Cuadro 48.4</t>
  </si>
  <si>
    <t>No sabe cómo participar</t>
  </si>
  <si>
    <t>Deuda de corto plazo</t>
  </si>
  <si>
    <t>Deuda de largo plazo</t>
  </si>
  <si>
    <t>Acciones</t>
  </si>
  <si>
    <t>Los trámites son complejos</t>
  </si>
  <si>
    <t>Los ingresos de la empresa son reducidos</t>
  </si>
  <si>
    <t>No se necesita este tipo de financiamiento</t>
  </si>
  <si>
    <t>Se tiene financiamiento de otras fuentes (bancos, proveedores, entre otros)</t>
  </si>
  <si>
    <t>No conoce el sector</t>
  </si>
  <si>
    <t>Cuadro 48.5</t>
  </si>
  <si>
    <t>Cuadro 49.3</t>
  </si>
  <si>
    <t>Realizar operaciones como pagos o depósitos</t>
  </si>
  <si>
    <t>Obtener financiamiento de personas o inversionistas para realizar proyectos
de la empresa</t>
  </si>
  <si>
    <t>Invertir en divisas virtuales</t>
  </si>
  <si>
    <t>Cuadro 49.4</t>
  </si>
  <si>
    <t>No conoce cómo funcionan</t>
  </si>
  <si>
    <t>No confía en las tecnologías financieras</t>
  </si>
  <si>
    <t>No cuenta con la infraestructura necesaria para utilizarlas</t>
  </si>
  <si>
    <t>No cuenta con el personal necesario para utilizarlas</t>
  </si>
  <si>
    <t>No las necesita</t>
  </si>
  <si>
    <t>Garantías</t>
  </si>
  <si>
    <t>Cadenas productivas</t>
  </si>
  <si>
    <t>Desarrollo empresarial y asistencia técnica</t>
  </si>
  <si>
    <t>Banca de inversión y manejo de tesorería</t>
  </si>
  <si>
    <t>Financiamiento en dólares</t>
  </si>
  <si>
    <t>Equipamiento, desarrollo de infraestructura, capital de trabajo, proyectos de inversión
o exportación</t>
  </si>
  <si>
    <t>Cuadro 50.1</t>
  </si>
  <si>
    <t>Cuadro 50.2</t>
  </si>
  <si>
    <t>Cuadro 50.3</t>
  </si>
  <si>
    <t>Cuadro 50.4</t>
  </si>
  <si>
    <t>No los conoce</t>
  </si>
  <si>
    <t>No cumple con los requisitos que solicitan</t>
  </si>
  <si>
    <t>No hay programas de la banca de desarrollo para el giro de mi empresa</t>
  </si>
  <si>
    <t>Es costoso</t>
  </si>
  <si>
    <t>Las condiciones de los programas son muy estrictas</t>
  </si>
  <si>
    <t>No hay instituciones de la banca de desarrollo en mi localidad</t>
  </si>
  <si>
    <t>No los necesita</t>
  </si>
  <si>
    <t>Hay que realizar muchos trámites para participar</t>
  </si>
  <si>
    <t xml:space="preserve">Cuenta con mal historial crediticio </t>
  </si>
  <si>
    <t>Regulación fiscal / impuestos</t>
  </si>
  <si>
    <t>Porcentaje promedio de deuda en relación a sus</t>
  </si>
  <si>
    <t>Activos totales</t>
  </si>
  <si>
    <t>Ingresos totales</t>
  </si>
  <si>
    <t xml:space="preserve">Empresas cuya solicitud de financiamiento fue </t>
  </si>
  <si>
    <t>Rechazada</t>
  </si>
  <si>
    <t>Aprobada</t>
  </si>
  <si>
    <t>Con crédito en moneda</t>
  </si>
  <si>
    <t>Nacional</t>
  </si>
  <si>
    <t>Extranjera</t>
  </si>
  <si>
    <t>Empresas con tasa de interés promedio</t>
  </si>
  <si>
    <t>Fija</t>
  </si>
  <si>
    <t>Variable</t>
  </si>
  <si>
    <t xml:space="preserve">Cuadro 32.1
</t>
  </si>
  <si>
    <t xml:space="preserve">Cuadro 32.2
</t>
  </si>
  <si>
    <t xml:space="preserve">Cuadro 32.3
</t>
  </si>
  <si>
    <t xml:space="preserve">Cuadro 32.4
</t>
  </si>
  <si>
    <t xml:space="preserve">Cuadro 32.5
</t>
  </si>
  <si>
    <t xml:space="preserve">Cuadro 32.6
</t>
  </si>
  <si>
    <t xml:space="preserve">Cuadro 32.9
</t>
  </si>
  <si>
    <t>Expandir el negocio / abrir nuevas sucursales</t>
  </si>
  <si>
    <t>Pago de deudas / pago de compromisos financieros</t>
  </si>
  <si>
    <t>Sí</t>
  </si>
  <si>
    <t>No</t>
  </si>
  <si>
    <t>Garantías insuficientes / no tenía aval</t>
  </si>
  <si>
    <t>No tenía un plan de negocios / plan rechazado</t>
  </si>
  <si>
    <t>Se retrasó la expansión de la empresa / compra de nuevo capital</t>
  </si>
  <si>
    <t>La empresa es autosuficiente / no lo necesita</t>
  </si>
  <si>
    <t>Para pagar deudas / pago de compromisos financieros</t>
  </si>
  <si>
    <t>Alta tasa de interés / alto costo</t>
  </si>
  <si>
    <t>Comprobación de ingresos / capacidad de pago</t>
  </si>
  <si>
    <t>Muchos trámites / trámites poco sencillos</t>
  </si>
  <si>
    <t>Los costos de entrada u operación son muy altos</t>
  </si>
  <si>
    <t>Financiamiento directo (Mujeres empresarias, crédito joven, programas sectoriales a empresas textiles, de cuero y calzado, taxistas, restaurantes, MIPYMES, exportadoras, entre otros)</t>
  </si>
  <si>
    <t>Financiamiento de las operaciones diarias / compra de insumos</t>
  </si>
  <si>
    <t>Inversiones de capital fijo (compra de vehículos, equipo, inmuebles)</t>
  </si>
  <si>
    <t>No se utilizó / no se ha utilizado</t>
  </si>
  <si>
    <t>No realiza operaciones bancarias / no tiene cuenta</t>
  </si>
  <si>
    <t>No sabían cómo obtenerlo / no se los ofrecieron</t>
  </si>
  <si>
    <r>
      <t>Financiamiento colectivo (</t>
    </r>
    <r>
      <rPr>
        <b/>
        <i/>
        <sz val="8"/>
        <rFont val="Arial"/>
        <family val="2"/>
      </rPr>
      <t>crowdfunding</t>
    </r>
    <r>
      <rPr>
        <b/>
        <sz val="8"/>
        <rFont val="Arial"/>
        <family val="2"/>
      </rPr>
      <t>)</t>
    </r>
  </si>
  <si>
    <r>
      <t>Instituciones de financiamiento colectivo (</t>
    </r>
    <r>
      <rPr>
        <b/>
        <i/>
        <sz val="8"/>
        <rFont val="Arial"/>
        <family val="2"/>
      </rPr>
      <t>crowdfunding</t>
    </r>
    <r>
      <rPr>
        <b/>
        <sz val="8"/>
        <rFont val="Arial"/>
        <family val="2"/>
      </rPr>
      <t>)</t>
    </r>
  </si>
  <si>
    <r>
      <t xml:space="preserve">Sitios o páginas de internet (Incluye </t>
    </r>
    <r>
      <rPr>
        <b/>
        <i/>
        <sz val="8"/>
        <rFont val="Arial"/>
        <family val="2"/>
      </rPr>
      <t>blogs</t>
    </r>
    <r>
      <rPr>
        <b/>
        <sz val="8"/>
        <rFont val="Arial"/>
        <family val="2"/>
      </rPr>
      <t>)</t>
    </r>
  </si>
  <si>
    <t>Tipo de pago realizado</t>
  </si>
  <si>
    <t>Principal dificultad a la que se enfrentó con el uso de este medio de pago</t>
  </si>
  <si>
    <t>Financiamiento de las operaciones diarias / compra de mercancías y materias primas</t>
  </si>
  <si>
    <t xml:space="preserve">Cuadro 74
</t>
  </si>
  <si>
    <t>De daños a vehículos, maquinaria, bienes inmuebles, etcétera</t>
  </si>
  <si>
    <t>De responsabilidad civil</t>
  </si>
  <si>
    <t>De gastos médicos mayores</t>
  </si>
  <si>
    <t>De vida de grupo y colectivo</t>
  </si>
  <si>
    <t>De accidentes personales de grupo o colectivo</t>
  </si>
  <si>
    <t>Otro tipo</t>
  </si>
  <si>
    <t xml:space="preserve">Cuadro 33
</t>
  </si>
  <si>
    <t>Son caros / las primas son costosas</t>
  </si>
  <si>
    <t>No los conoce / no sabe cómo funcionan</t>
  </si>
  <si>
    <t>No lo necesita / bajo riesgo en su empresa</t>
  </si>
  <si>
    <t>Motivo por el que acudió a la fuente</t>
  </si>
  <si>
    <t>Tipo de crédito aprobado</t>
  </si>
  <si>
    <t>Crédito aprobado a tasa de interés</t>
  </si>
  <si>
    <t>Uso principal del crédito</t>
  </si>
  <si>
    <t>Abrir la empresa / iniciar operaciones</t>
  </si>
  <si>
    <t>Contrató algún producto financiero adicional con la apertura del crédito (cheques, banca en línea, seguros, tarjetas, entre otros)</t>
  </si>
  <si>
    <t>Cuadro 34.1.2</t>
  </si>
  <si>
    <t>Cuadro 34.1.3</t>
  </si>
  <si>
    <t>Cuadro 34.2.1</t>
  </si>
  <si>
    <t>Cuadro 34.2.2</t>
  </si>
  <si>
    <t>Cuadro 34.2.3</t>
  </si>
  <si>
    <t>Cuadro 34.3.1</t>
  </si>
  <si>
    <t>Cuadro 34.3.2</t>
  </si>
  <si>
    <t>Cuadro 34.3.3</t>
  </si>
  <si>
    <t>Cuadro 34.4.1</t>
  </si>
  <si>
    <t>Cuadro 34.4.2</t>
  </si>
  <si>
    <t>Cuadro 34.4.3</t>
  </si>
  <si>
    <t>Cuadro 34.5.3</t>
  </si>
  <si>
    <t>Cuadro 34.5.2</t>
  </si>
  <si>
    <t>Cuadro 34.5.1</t>
  </si>
  <si>
    <t>Cuadro 34.6.1</t>
  </si>
  <si>
    <t>Cuadro 34.6.2</t>
  </si>
  <si>
    <t>Cuadro 34.6.3</t>
  </si>
  <si>
    <t>Cuadro 34.7.1</t>
  </si>
  <si>
    <t>Cuadro 34.7.2</t>
  </si>
  <si>
    <t>Cuadro 34.7.3</t>
  </si>
  <si>
    <t>Cuadro 34.8.1</t>
  </si>
  <si>
    <t>Cuadro 34.8.2</t>
  </si>
  <si>
    <t>Cuadro 34.8.3</t>
  </si>
  <si>
    <t>Cuadro 34.9.1</t>
  </si>
  <si>
    <t>Cuadro 34.9.2</t>
  </si>
  <si>
    <t>Cuadro 34.9.3</t>
  </si>
  <si>
    <t>Cuadro 34.0</t>
  </si>
  <si>
    <t>Sociedad o asociación de personas sin parentesco</t>
  </si>
  <si>
    <t>Título</t>
  </si>
  <si>
    <t>26.1.1</t>
  </si>
  <si>
    <t>26.1.2</t>
  </si>
  <si>
    <t>26.1.3</t>
  </si>
  <si>
    <t>26.1.9</t>
  </si>
  <si>
    <t>34.1.1</t>
  </si>
  <si>
    <t>34.1.2</t>
  </si>
  <si>
    <t>34.1.3</t>
  </si>
  <si>
    <t>34.2.1</t>
  </si>
  <si>
    <t>34.2.2</t>
  </si>
  <si>
    <t>34.2.3</t>
  </si>
  <si>
    <t>34.3.1</t>
  </si>
  <si>
    <t>34.3.2</t>
  </si>
  <si>
    <t>34.3.3</t>
  </si>
  <si>
    <t>34.4.1</t>
  </si>
  <si>
    <t>34.4.2</t>
  </si>
  <si>
    <t>34.4.3</t>
  </si>
  <si>
    <t>34.5.1</t>
  </si>
  <si>
    <t>34.5.2</t>
  </si>
  <si>
    <t>34.5.3</t>
  </si>
  <si>
    <t>34.6.1</t>
  </si>
  <si>
    <t>34.6.2</t>
  </si>
  <si>
    <t>34.6.3</t>
  </si>
  <si>
    <t>34.7.1</t>
  </si>
  <si>
    <t>34.7.2</t>
  </si>
  <si>
    <t>34.7.3</t>
  </si>
  <si>
    <t>34.8.1</t>
  </si>
  <si>
    <t>34.8.2</t>
  </si>
  <si>
    <t>34.8.3</t>
  </si>
  <si>
    <t>34.9.1</t>
  </si>
  <si>
    <t>34.9.2</t>
  </si>
  <si>
    <t>34.9.3</t>
  </si>
  <si>
    <t>63a</t>
  </si>
  <si>
    <t>64a</t>
  </si>
  <si>
    <t>64.0a</t>
  </si>
  <si>
    <t>Estados Unidos Mexicanos</t>
  </si>
  <si>
    <t>Estrato de localidad</t>
  </si>
  <si>
    <t>500 000 y más habitantes</t>
  </si>
  <si>
    <t>50 000 a 499 999 habitantes</t>
  </si>
  <si>
    <t>Características de los créditos aprobados a las empresas por otra fuente de financiamiento, por estrato de localidad, 2016</t>
  </si>
  <si>
    <t>Características de los créditos aprobados a las empresas por otra fuente de financiamiento, por estrato de localidad, 2017</t>
  </si>
  <si>
    <t>Características de los créditos aprobados a las empresas por otra fuente de financiamiento, por estrato de localidad, 2018</t>
  </si>
  <si>
    <t>Características de los créditos aprobados a las empresas por la controladora u otras entidades del grupo empresarial, por estrato de localidad, 2016</t>
  </si>
  <si>
    <t>Características de los créditos aprobados a las empresas por la controladora u otras entidades del grupo empresarial, por estrato de localidad, 2017</t>
  </si>
  <si>
    <t>Características de los créditos aprobados a las empresas por la controladora u otras entidades del grupo empresarial, por estrato de localidad, 2018</t>
  </si>
  <si>
    <t>Características de los créditos aprobados a las empresas por financiamiento colectivo (crowdfunding), por estrato de localidad, 2016</t>
  </si>
  <si>
    <t>Características de los créditos aprobados a las empresas por financiamiento colectivo (crowdfunding), por estrato de localidad, 2017</t>
  </si>
  <si>
    <t>Características de los créditos aprobados a las empresas por financiamiento colectivo (crowdfunding), por estrato de localidad, 2018</t>
  </si>
  <si>
    <t>Características de los créditos aprobados a las empresas por familiares o amigos, por estrato de localidad, 2016</t>
  </si>
  <si>
    <t>Características de los créditos aprobados a las empresas por familiares o amigos, por estrato de localidad, 2017</t>
  </si>
  <si>
    <t>Características de los créditos aprobados a las empresas por familiares o amigos, por estrato de localidad, 2018</t>
  </si>
  <si>
    <t>Características de los créditos aprobados a las empresas por proveedores, por estrato de localidad, 2016</t>
  </si>
  <si>
    <t>Características de los créditos aprobados a las empresas por proveedores, por estrato de localidad, 2017</t>
  </si>
  <si>
    <t>Características de los créditos aprobados a las empresas por proveedores, por estrato de localidad, 2018</t>
  </si>
  <si>
    <t>Características de los créditos aprobados a las empresas por programa del gobierno federal, estatal o municipal, por estrato de localidad, 2016</t>
  </si>
  <si>
    <t>Características de los créditos aprobados a las empresas por programa del gobierno federal, estatal o municipal, por estrato de localidad, 2017</t>
  </si>
  <si>
    <t>Características de los créditos aprobados a las empresas por programa del gobierno federal, estatal o municipal, por estrato de localidad, 2018</t>
  </si>
  <si>
    <t>Características de los créditos aprobados a las empresas por la instituciones financieras no bancarias, por estrato de localidad, 2016</t>
  </si>
  <si>
    <t>Características de los créditos aprobados a las empresas por la instituciones financieras no bancarias, por estrato de localidad, 2017</t>
  </si>
  <si>
    <t>Características de los créditos aprobados a las empresas por la instituciones financieras no bancarias, por estrato de localidad, 2018</t>
  </si>
  <si>
    <t>Características de los créditos aprobados a las empresas por la banca de desarrollo, por estrato de localidad, 2016</t>
  </si>
  <si>
    <t>Características de los créditos aprobados a las empresas por la banca de desarrollo, por estrato de localidad, 2017</t>
  </si>
  <si>
    <t>Características de los créditos aprobados a las empresas por la banca de desarrollo, por estrato de localidad, 2018</t>
  </si>
  <si>
    <t>Características de los créditos aprobados a las empresas por la banca comercial, por estrato de localidad, 2016</t>
  </si>
  <si>
    <t>Características de los créditos aprobados a las empresas por la banca comercial, por estrato de localidad, 2017</t>
  </si>
  <si>
    <t>Características de los créditos aprobados a las empresas por la banca comercial, por estrato de localidad, 2018</t>
  </si>
  <si>
    <t>Cuadro 60.1</t>
  </si>
  <si>
    <t>Cuadro 60.2</t>
  </si>
  <si>
    <t>Cuadro 60.3</t>
  </si>
  <si>
    <t>Cuadro 60.4</t>
  </si>
  <si>
    <t>Cuadro 60.9</t>
  </si>
  <si>
    <t>ENAFIN 2018</t>
  </si>
  <si>
    <t>Plan de tabulados</t>
  </si>
  <si>
    <t>Hoja</t>
  </si>
  <si>
    <t>I. CARACTERÍSTICAS DE LA EMPRESA</t>
  </si>
  <si>
    <t>II. FINANCIAMIENTO Y SOLICITUDES DE CRÉDITO DE LA EMPRESA</t>
  </si>
  <si>
    <t>III. APORTACIONES DE CAPITAL Y RESERVAS</t>
  </si>
  <si>
    <t>IV. SERVICIOS BANCARIOS Y FINANCIEROS</t>
  </si>
  <si>
    <t>INEGI Encuesta Nacional de Financiamiento de las Empresas 2018</t>
  </si>
  <si>
    <t>Número de empresas por estrato de localidad, 2018</t>
  </si>
  <si>
    <t>Número de empresas por estrato de localidad, según tipo de propietario, 2018</t>
  </si>
  <si>
    <t>Número de empresas por estrato de localidad, según el régimen fiscal, 2018</t>
  </si>
  <si>
    <t>Número de empresas por estrato de localidad, según el medio por el cual llevan la contabilidad, 2018</t>
  </si>
  <si>
    <t>Número de empresas por estrato de localidad, que tienen acceso a internet, 2018</t>
  </si>
  <si>
    <t>que expiden a sus clientes, 2018</t>
  </si>
  <si>
    <t>al 31 de diciembre de 2017</t>
  </si>
  <si>
    <t>tipos de instituciones financieras, 2018</t>
  </si>
  <si>
    <t>o han buscado financiamiento, 2018</t>
  </si>
  <si>
    <t>han solicitado o tenido algún financiamiento, 2018</t>
  </si>
  <si>
    <t>o rechazo de la primera solicitud de crédito o financiamiento, 2018</t>
  </si>
  <si>
    <t>la primera solicitud de crédito, 2018</t>
  </si>
  <si>
    <t>o financiamiento durante 2018</t>
  </si>
  <si>
    <t>o financiamiento, durante 2018</t>
  </si>
  <si>
    <t>por estrato de localidad, 2018</t>
  </si>
  <si>
    <t>por estrato de localidad, 2016 a 2018</t>
  </si>
  <si>
    <t>Número de empresas con solicitudes de crédito aprobadas, por estrato de localidad, según la fuente o institución financiera, 2016 a 2018</t>
  </si>
  <si>
    <t>Cuadro 41</t>
  </si>
  <si>
    <t>Número de empresas por estrato de localidad, según el motivo por el cual nunca han realizado una solicitud de crédito, 2018</t>
  </si>
  <si>
    <t>algún crédito durante los siguientes 12 meses, 2018</t>
  </si>
  <si>
    <t>según las circunstancias, 2018</t>
  </si>
  <si>
    <t>al financiamiento a una empresa de su giro, 2018</t>
  </si>
  <si>
    <t>Cuadro 48.1</t>
  </si>
  <si>
    <t>en el mercado bursátil mexicano, 2018</t>
  </si>
  <si>
    <t>a utilizar, 2018</t>
  </si>
  <si>
    <t>Cuadro 49.1</t>
  </si>
  <si>
    <t>Cuadro 49.2</t>
  </si>
  <si>
    <t>de las tecnologías financieras, 2018</t>
  </si>
  <si>
    <t>Número de empresas por estrato de localidad, según conocimiento de los programas de la banca de desarrollo, 2018</t>
  </si>
  <si>
    <t>de desarrollo, por estrato de localidad, 2018</t>
  </si>
  <si>
    <t>de la banca de desarrollo, 2018</t>
  </si>
  <si>
    <t>sus operaciones financieras, 2018</t>
  </si>
  <si>
    <t>Cuadro 64.1</t>
  </si>
  <si>
    <t>Cuadro 64.2</t>
  </si>
  <si>
    <t>Cuadro 64.4</t>
  </si>
  <si>
    <t>Cuadro 64.5</t>
  </si>
  <si>
    <t>Cuadro 64.6</t>
  </si>
  <si>
    <t>Cuadro 64.7</t>
  </si>
  <si>
    <t>Cuadro 64.8</t>
  </si>
  <si>
    <t>Cuadro 64.9</t>
  </si>
  <si>
    <t>Cuadro 64a</t>
  </si>
  <si>
    <t>Cuadro 64.0a</t>
  </si>
  <si>
    <t>No le interesa / no lo necesita</t>
  </si>
  <si>
    <t>el arrendamiento financiero, 2018</t>
  </si>
  <si>
    <t>Cuadro 75</t>
  </si>
  <si>
    <t>Cuadro 47</t>
  </si>
  <si>
    <t>Cuadro 44</t>
  </si>
  <si>
    <t>Cuadro 38</t>
  </si>
  <si>
    <t>Cuadro 31.0</t>
  </si>
  <si>
    <t>Cuadro 24</t>
  </si>
  <si>
    <t>según nivel de estudios, 2018</t>
  </si>
  <si>
    <t>según sexo, 2018</t>
  </si>
  <si>
    <t>según grupo de edad, 2018</t>
  </si>
  <si>
    <t>Nota: El periodo del levantamiento de la información al mes de la entrevista fue del 30 de julio al 28 de septiembre de 2018.</t>
  </si>
  <si>
    <t>trabajados al año y horas trabajadas a la semana, 2017</t>
  </si>
  <si>
    <t>por escala 5-0 (5 mucha afectación y 0 no afectó), 2017</t>
  </si>
  <si>
    <t>al extranjero, por estrato de localidad, 2017</t>
  </si>
  <si>
    <t>Número de empresas por estrato de localidad, que otorgaron crédito o financiamiento, 2017</t>
  </si>
  <si>
    <t>transacciones o realizar otra actividad, por estrato de localidad, según características del crédito, 2017</t>
  </si>
  <si>
    <t>para pagar transacciones o realizar otra actividad, por estrato de localidad, según características del crédito, 2017</t>
  </si>
  <si>
    <t>o realizar otra actividad, por estrato de localidad, según características del crédito, 2017</t>
  </si>
  <si>
    <t>a cambio de compartir las utilidades o permitir la toma de decisiones, 2017</t>
  </si>
  <si>
    <t>Número de empresas por estrato de localidad, según el principal uso de los recursos obtenidos, 2017</t>
  </si>
  <si>
    <t>con la que contaron para hacer frente a siniestros, 2017</t>
  </si>
  <si>
    <t>mediante tarjeta, por estrato de localidad, según tipo y porcentaje de pago, 2017</t>
  </si>
  <si>
    <t>Número de empresas que no aceptaron pagos con tarjetas según la principal razón, por estrato de localidad, 2017</t>
  </si>
  <si>
    <t>por estrato de localidad, 2017</t>
  </si>
  <si>
    <t>o socios, por estrato de localidad, 2017</t>
  </si>
  <si>
    <t>Número de empresas que utilizó productos bancarios, por estrato de localidad, 2017</t>
  </si>
  <si>
    <t>Número de empresas que utilizaron efectivo (billetes y monedas) como medio de pago, por estrato de localidad, según características, 2017</t>
  </si>
  <si>
    <t>Número de empresas que utilizaron cheques como medio de pago, por estrato de localidad, según características, 2017</t>
  </si>
  <si>
    <t>según características, 2017</t>
  </si>
  <si>
    <t>Número de empresas que utilizaron tarjetas de crédito empresarial como medio de pago, por estrato de localidad, según características, 2017</t>
  </si>
  <si>
    <t>Número de empresas que utilizaron tarjetas de débito empresarial como medio de pago, por estrato de localidad, según características, 2017</t>
  </si>
  <si>
    <t>Número de empresas que utilizaron banca móvil (banca por celular) como medio de pago, por estrato de localidad, según características, 2017</t>
  </si>
  <si>
    <t>Número de empresas que utilizaron otro medio de pago, por estrato de localidad, según características, 2017</t>
  </si>
  <si>
    <t>Número de empresas por estrato de localidad, según medio de pago utilizado y principales dificultades enfrentadas, 2017</t>
  </si>
  <si>
    <t>Número de empresas por estrato de localidad, según medio de pago utilizado, 2017</t>
  </si>
  <si>
    <t>de servicios de factoraje, 2017</t>
  </si>
  <si>
    <r>
      <t xml:space="preserve">Total </t>
    </r>
    <r>
      <rPr>
        <b/>
        <vertAlign val="superscript"/>
        <sz val="8"/>
        <rFont val="Arial"/>
        <family val="2"/>
      </rPr>
      <t>a</t>
    </r>
  </si>
  <si>
    <t>Nota: La suma de los parciales no corresponde con el total, las empresas podían seleccionar más de una opción de respuesta</t>
  </si>
  <si>
    <t>Tamaño de empresa</t>
  </si>
  <si>
    <t>de inversionistas privados, 2018</t>
  </si>
  <si>
    <t>Número de empresas por estrato de localidad, según el principal motivo por el que no se utilizan tecnologías financieras, 2018</t>
  </si>
  <si>
    <t>o el acceso al financiamiento, 2018</t>
  </si>
  <si>
    <t>así como su porcentaje promedio en relación a los ingresos totales, 2017</t>
  </si>
  <si>
    <t>de operaciones, 2018</t>
  </si>
  <si>
    <t>según características de ésta fuente, 2017</t>
  </si>
  <si>
    <t>para pagar transacciones o realizar alguna otra actividad, por fuente de financiamiento, 2017</t>
  </si>
  <si>
    <t>según el uso que se le daría, 2018</t>
  </si>
  <si>
    <t>según tipo de fuente, 2018</t>
  </si>
  <si>
    <t xml:space="preserve">Número de empresas por estrato de localidad, según el grupo de edad </t>
  </si>
  <si>
    <t xml:space="preserve">Número de empresas por estrato de localidad, según el tipo de comprobantes de venta </t>
  </si>
  <si>
    <t xml:space="preserve">Número de empresas por estrato de localidad, según el promedio de meses </t>
  </si>
  <si>
    <t xml:space="preserve">Número de empresas por estrato de localidad, según el medio para promocionarse, </t>
  </si>
  <si>
    <t xml:space="preserve">Número de empresas por estrato de localidad, según los factores de afectación para su operación, </t>
  </si>
  <si>
    <t xml:space="preserve">Número de empresas por estrato de localidad, según los factores de afectación para su crecimiento, </t>
  </si>
  <si>
    <t xml:space="preserve">Número de dueños o socios mayoritarios de las empresas, por estrato de localidad, </t>
  </si>
  <si>
    <t xml:space="preserve">Porcentaje promedio de ingresos por la venta de productos o servicios </t>
  </si>
  <si>
    <t xml:space="preserve">Número de empresas por estrato de localidad, según resultado financiero después del pago de impuestos, </t>
  </si>
  <si>
    <t xml:space="preserve">Número de empresas por estrato de localidad, según conocen o han escuchado hablar sobre los diferentes </t>
  </si>
  <si>
    <t xml:space="preserve">Número de empresas por estrato de localidad, según el principal medio o institución por el que buscarían </t>
  </si>
  <si>
    <t xml:space="preserve">Número de empresas por estrato de localidad, que utilizaron otras fuentes para financiar sus operaciones, </t>
  </si>
  <si>
    <t xml:space="preserve">Número de empresas por estrato de localidad, que utilizaron recursos propios para solventar sus operaciones, </t>
  </si>
  <si>
    <t xml:space="preserve">Número de empresas por estrato de localidad, que desde su inicio de operaciones </t>
  </si>
  <si>
    <t xml:space="preserve">Número de empresas por estrato de localidad, considerando la aprobación </t>
  </si>
  <si>
    <t xml:space="preserve">Número de empresas por estrato de localidad, según institución o fuente a la que acudió la empresa para realizar </t>
  </si>
  <si>
    <t xml:space="preserve">Edad promedio de las empresas, por estrato de localidad, cuando solicitó por primera vez un crédito o préstamo </t>
  </si>
  <si>
    <t xml:space="preserve">Edad promedio de la empresa, por estrato de localidad, cuando le aprobaron por primera vez un crédito o un préstamo </t>
  </si>
  <si>
    <t xml:space="preserve">Número de empresas por estrato de localidad, que han tenido algún crédito </t>
  </si>
  <si>
    <t xml:space="preserve">Número de empresas por estrato de localidad, según institución o fuente con las que la empresa ha tenido algún crédito </t>
  </si>
  <si>
    <t xml:space="preserve">Número de empresas que utilizaron algún crédito o financiamiento para solventar </t>
  </si>
  <si>
    <t xml:space="preserve">Número de empresas que usaron banca de desarrollo como fuente de financiamiento en moneda nacional para pagar </t>
  </si>
  <si>
    <t xml:space="preserve">Número de empresas que usaron proveedores como fuente de financiamiento en moneda nacional para pagar </t>
  </si>
  <si>
    <t xml:space="preserve">Número de empresas que usaron familiares y amigos como fuente de financiamiento en moneda nacional para pagar </t>
  </si>
  <si>
    <t xml:space="preserve">Número de empresas que usaron financiamiento colectivo (crowdfunding) como fuente de financiamiento en moneda </t>
  </si>
  <si>
    <t xml:space="preserve">Número de empresas que usaron controladora u otras entidades del grupo empresarial como fuente de financiamiento </t>
  </si>
  <si>
    <t xml:space="preserve">Número de empresas que usaron otras fuentes de financiamiento en moneda nacional para pagar transacciones </t>
  </si>
  <si>
    <t xml:space="preserve">Número de empresas con financiamiento en moneda nacional para pagar transacciones o realizar otra actividad, </t>
  </si>
  <si>
    <t xml:space="preserve">Número de empresas que usaron banca comercial nacional como fuente de financiamiento en moneda extranjera </t>
  </si>
  <si>
    <t xml:space="preserve">Número de empresas que usaron banca comercial extranjera como fuente de financiamiento en moneda extranjera </t>
  </si>
  <si>
    <t xml:space="preserve">Número de empresas que usaron banca de desarrollo como fuente de financiamiento en moneda extranjera </t>
  </si>
  <si>
    <t xml:space="preserve">Número de empresas que usaron proveedores como fuente de financiamiento en moneda extranjera para pagar </t>
  </si>
  <si>
    <t xml:space="preserve">Número de empresas que usaron organismos internacionales como fuente de financiamiento en moneda extranjera </t>
  </si>
  <si>
    <t xml:space="preserve">Número de empresas que usaron otras fuentes de financiamiento en moneda extranjera para pagar transacciones </t>
  </si>
  <si>
    <t xml:space="preserve">Número de empresas con financiamiento en moneda extranjera para pagar transacciones o realizar otra actividad, </t>
  </si>
  <si>
    <t xml:space="preserve">Número de empresas que realizó alguna solicitud de crédito o financiamiento, </t>
  </si>
  <si>
    <t xml:space="preserve">Número de empresas por estrato de localidad, que han considerado solicitar </t>
  </si>
  <si>
    <t xml:space="preserve">Número de empresas que solicitarían algún crédito o financiamiento, por estrato de localidad, </t>
  </si>
  <si>
    <t xml:space="preserve">Número de empresas que solicitarían algún crédito durante los siguientes 12 meses, por estrato de localidad, </t>
  </si>
  <si>
    <t xml:space="preserve">Número de empresas que de ser necesario solicitarían un crédito o un préstamo, por estrato de localidad, </t>
  </si>
  <si>
    <t xml:space="preserve">Número de empresas por estrato de localidad, según el principal factor que consideran podría limitar el acceso </t>
  </si>
  <si>
    <t xml:space="preserve">Número de empresas por estrato de localidad, según las situaciones que han enfrentado y que afectan su desempeño </t>
  </si>
  <si>
    <t xml:space="preserve">Número de empresas por estrato de localidad, según tipo de instrumento </t>
  </si>
  <si>
    <t xml:space="preserve">Número de empresas por estrato de localidad, según la razón principal por la que no le interesa financiarse </t>
  </si>
  <si>
    <t xml:space="preserve">Número de empresas por estrato de localidad, según utilización </t>
  </si>
  <si>
    <t xml:space="preserve">Número de empresas que le gustaría participar en algún programa de la banca </t>
  </si>
  <si>
    <t xml:space="preserve">Número de empresas por estrato de localidad, según principal motivo por el que no participaría en algún programa </t>
  </si>
  <si>
    <t xml:space="preserve">Número de empresas por estrato de localidad, según la obtención de recursos de inversionistas </t>
  </si>
  <si>
    <t xml:space="preserve">Edad promedio de las empresas, cuándo comenzó a utilizar recursos de inversionistas, </t>
  </si>
  <si>
    <t xml:space="preserve">Número de empresas que podrían aceptar aportaciones de capital de inversionistas privados </t>
  </si>
  <si>
    <t xml:space="preserve">Número de empresas por estrato de localidad, según la razón principal por la que no aceptarían aportación de capital </t>
  </si>
  <si>
    <t xml:space="preserve">Número de empresas por estrato de localidad, según el tipo de reserva financiera </t>
  </si>
  <si>
    <t xml:space="preserve">Número de empresas por estrato de localidad, según los medios por los cuales realizan </t>
  </si>
  <si>
    <t xml:space="preserve">Número de empresas que durante un mes normal aceptan pagos de sus clientes </t>
  </si>
  <si>
    <t xml:space="preserve">Número de empresas que utilizó la cuenta de depósito empresarial, </t>
  </si>
  <si>
    <t xml:space="preserve">Número de empresas que utilizó la cuenta empresarial con chequera, </t>
  </si>
  <si>
    <t xml:space="preserve">Número de empresas que utilizó el servicio de tarjeta de crédito empresarial, </t>
  </si>
  <si>
    <t xml:space="preserve">Número de empresas que utilizó el servicio de tarjeta de débito empresarial, </t>
  </si>
  <si>
    <t xml:space="preserve">Número de empresas que utilizó la dispersión de nómina, </t>
  </si>
  <si>
    <t xml:space="preserve">Número de empresas que utilizaron tarjetas de crédito de los dueños o socios como medio de pago, por estrato de localidad, </t>
  </si>
  <si>
    <t xml:space="preserve">Número de empresas que utilizaron dispersión automática de nómina como medio de pago, por estrato de localidad, </t>
  </si>
  <si>
    <t xml:space="preserve">Número de empresas por estrato de localidad, según el uso principal de los recursos provenientes del esquema </t>
  </si>
  <si>
    <t xml:space="preserve">Edad promedio de la empresa cuando comenzó a utilizar el esquema de servicios </t>
  </si>
  <si>
    <t xml:space="preserve">Número de empresas por estrato de localidad, según el principal activo sujeto </t>
  </si>
  <si>
    <t xml:space="preserve">Número de empresas por estrato de localidad, según la acción realizada al concluir </t>
  </si>
  <si>
    <t xml:space="preserve">Número de empresas por estrato de localidad, según el motivo principal </t>
  </si>
  <si>
    <t>Familia o un grupo de personas con algún parentesco</t>
  </si>
  <si>
    <t>Cuadro 7</t>
  </si>
  <si>
    <t>Cuadro 25</t>
  </si>
  <si>
    <t>Se cancelaron inversiones de la empresa (en equipo, vehículos, inmuebles, capacitación, etcétera)</t>
  </si>
  <si>
    <t>Cuadro 40</t>
  </si>
  <si>
    <t>Regresar a índice</t>
  </si>
  <si>
    <t xml:space="preserve">en moneda nacional para pagar transacciones o realizar otra actividad, por estrato de localidad, </t>
  </si>
  <si>
    <t>según características del crédito, 2017</t>
  </si>
  <si>
    <t xml:space="preserve">nacional para pagar transacciones o realizar otra actividad, por estrato de localidad, </t>
  </si>
  <si>
    <t xml:space="preserve">para pagar transacciones o realizar otra actividad, por estrato de localidad, </t>
  </si>
  <si>
    <t xml:space="preserve">en moneda extranjera para pagar transacciones o realizar otra actividad, por estrato de localidad, </t>
  </si>
  <si>
    <t xml:space="preserve">a cambio de compartir sus utilidades o permitir la toma de decisiones, </t>
  </si>
  <si>
    <t xml:space="preserve">Número de empresas que tienen cuentas de depósito con otras instituciones, por estrato de localidad, </t>
  </si>
  <si>
    <t>según tipo de institución, 2018</t>
  </si>
  <si>
    <t>Solicitó otro arrendamiento / amplió el plazo de arrendamiento</t>
  </si>
  <si>
    <t>Tuvo que dar garantías para obtener el crédito</t>
  </si>
  <si>
    <r>
      <t xml:space="preserve">Seguro </t>
    </r>
    <r>
      <rPr>
        <b/>
        <vertAlign val="superscript"/>
        <sz val="8"/>
        <rFont val="Arial"/>
        <family val="2"/>
      </rPr>
      <t>a</t>
    </r>
  </si>
  <si>
    <t>Banca por internet (banca en línea)</t>
  </si>
  <si>
    <t>Número de créditos que solicitaron las empresas, según aprobación o rechazo, por estrato de localidad, 2016 a 2018</t>
  </si>
  <si>
    <t>Educación básica (Comprende preescolar, primaria, secundaria, formación para el trabajo)</t>
  </si>
  <si>
    <t>Educación media superior (Comprende bachillerato general, bachillerato bivalente, profesional técnico)</t>
  </si>
  <si>
    <t>Educación superior (Comprende licenciatura, ingeniería, especialidad, posgrado)</t>
  </si>
  <si>
    <t>De manera electrónica (banca en línea o banca móvil)</t>
  </si>
  <si>
    <t>por tipo de institución, 2018</t>
  </si>
  <si>
    <r>
      <t xml:space="preserve">Fuente: </t>
    </r>
    <r>
      <rPr>
        <b/>
        <sz val="8"/>
        <rFont val="Arial"/>
        <family val="2"/>
      </rPr>
      <t>INEGI.</t>
    </r>
    <r>
      <rPr>
        <sz val="8"/>
        <rFont val="Arial"/>
        <family val="2"/>
      </rPr>
      <t xml:space="preserve"> Encuesta Nacional de Financiamiento de las Empresas (ENAFIN) 2018.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</si>
  <si>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 suma de los parciales no corresponde con el total, las empresas podían seleccionar más de una opción de respuesta.</t>
    </r>
  </si>
  <si>
    <t>Nota: La suma de los parciales no corresponde con el total, las empresas podían seleccionar más de una opción de respuesta.</t>
  </si>
  <si>
    <r>
      <t>a</t>
    </r>
    <r>
      <rPr>
        <sz val="8"/>
        <rFont val="Arial"/>
        <family val="2"/>
      </rPr>
      <t xml:space="preserve"> El dato corresponde al total de empresas en el marco de muestreo.</t>
    </r>
  </si>
  <si>
    <r>
      <t>A través de corresponsales bancarios (</t>
    </r>
    <r>
      <rPr>
        <b/>
        <i/>
        <sz val="8"/>
        <rFont val="Arial"/>
        <family val="2"/>
      </rPr>
      <t>OXXO, Wal-Mart</t>
    </r>
    <r>
      <rPr>
        <b/>
        <sz val="8"/>
        <rFont val="Arial"/>
        <family val="2"/>
      </rPr>
      <t>)</t>
    </r>
  </si>
  <si>
    <t>Fuente: INEGI. Encuesta Nacional de Financiamiento de las Empresas (ENAFIN 2018).</t>
  </si>
  <si>
    <t>No hay instituciones que presten el servicio en la localidad</t>
  </si>
  <si>
    <t>por estrato de localidad, según fuente de financiamiento, 2017</t>
  </si>
  <si>
    <t>Número de empresas por estrato de localidad, según la fuente de la cual obtuvo los recursos, 2017</t>
  </si>
  <si>
    <t>de arrendamiento financiero, por estrato de localidad, 2017</t>
  </si>
  <si>
    <t>al esquema de arrendamiento financiero, 2017</t>
  </si>
  <si>
    <t>por el que no adquirió algún seguro, 2017</t>
  </si>
  <si>
    <t xml:space="preserve">Porcentaje al que ascendieron las deudas de las empresas, por estrato de localidad, </t>
  </si>
  <si>
    <t>Número de empresas con solicitudes de crédito rechazadas, por estrato de localidad, según la fuente o institución financiera, 2018</t>
  </si>
  <si>
    <t>Número de empresas por estrato de localidad, según el motivo principal por el cual acudió a esa fuente o institución, 2018</t>
  </si>
  <si>
    <t>Cuadro 37</t>
  </si>
  <si>
    <t>Número de empresas por estrato de localidad, según el motivo principal por el que rechazaron la solicitud de crédito, 2018</t>
  </si>
  <si>
    <t>Número de empresas por estrato de localidad, según el impacto principal que tuvieron por no obtener el crédito, 2018</t>
  </si>
  <si>
    <t xml:space="preserve">Número de empresas que recibieron pagos mediante una terminal punto de venta </t>
  </si>
  <si>
    <t>(TPV) proporcionada por algún banco, por estrato de localidad, 2017</t>
  </si>
  <si>
    <t xml:space="preserve">Número de empresas que recibieron pagos mediante un lector conectado </t>
  </si>
  <si>
    <t>a un celular (Smartphone) o tableta, por estrato de localidad, 2017</t>
  </si>
  <si>
    <r>
      <t>Número de empresas que recibieron pagos mediante un celular (</t>
    </r>
    <r>
      <rPr>
        <b/>
        <i/>
        <sz val="10"/>
        <rFont val="Arial"/>
        <family val="2"/>
      </rPr>
      <t>Smartphone</t>
    </r>
    <r>
      <rPr>
        <b/>
        <sz val="10"/>
        <rFont val="Arial"/>
        <family val="2"/>
      </rPr>
      <t xml:space="preserve">) </t>
    </r>
  </si>
  <si>
    <t>o aplicaciones de celulares, por estrato de localidad, 2017</t>
  </si>
  <si>
    <r>
      <t xml:space="preserve">Número de empresas que recibieron pagos mediante una página </t>
    </r>
    <r>
      <rPr>
        <b/>
        <i/>
        <sz val="10"/>
        <rFont val="Arial"/>
        <family val="2"/>
      </rPr>
      <t>web</t>
    </r>
    <r>
      <rPr>
        <b/>
        <sz val="10"/>
        <rFont val="Arial"/>
        <family val="2"/>
      </rPr>
      <t xml:space="preserve"> o programas </t>
    </r>
  </si>
  <si>
    <t>de cómputo, por estrato de localidad, 2017</t>
  </si>
  <si>
    <t xml:space="preserve">Número de empresas que recibieron pagos mediante otro dispositivo electrónico, </t>
  </si>
  <si>
    <t>Número de empresas por estrato de localidad, según el motivo principal por el que no solicitaron algún crédito, 2018</t>
  </si>
  <si>
    <t>o realizar alguna otra actividad, 2017</t>
  </si>
  <si>
    <t xml:space="preserve">Número de empresas por estrato de localidad, que utilizaron recursos propios </t>
  </si>
  <si>
    <t xml:space="preserve">para solventar sus operaciones, pagar transacciones </t>
  </si>
  <si>
    <t>sus operaciones, según características de ésta fuente, 2017</t>
  </si>
  <si>
    <t xml:space="preserve">Número de empresas por estrato de localidad, que vendieron activos para financiar </t>
  </si>
  <si>
    <t xml:space="preserve">de los socios para financiar sus operaciones, según características de ésta fuente, </t>
  </si>
  <si>
    <t xml:space="preserve">Número de empresas por estrato de localidad, que utilizaron ahorros, aportaciones o recursos </t>
  </si>
  <si>
    <t>después de que fue rechazada su solicitud de crédito, 2018</t>
  </si>
  <si>
    <t xml:space="preserve">Número de empresas por estrato de localidad, según la acción que realizó </t>
  </si>
  <si>
    <t>a plazo de un año, por estrato de localidad, 2018</t>
  </si>
  <si>
    <t xml:space="preserve">Número de empresas que conoce o ha escuchado sobre las posibilidades </t>
  </si>
  <si>
    <t xml:space="preserve">de financiamiento a través del sector bursátil mexicano, </t>
  </si>
  <si>
    <t>financiamiento en el mercado bursátil mexicano, 2018</t>
  </si>
  <si>
    <t xml:space="preserve">Número de empresas por estrato de localidad, según el interés por obtener </t>
  </si>
  <si>
    <t>para obtener financiamiento colectivo, por estrato de localidad, 2018</t>
  </si>
  <si>
    <t xml:space="preserve">Número de empresas que han escuchado o conocen las tecnologías financieras </t>
  </si>
  <si>
    <t xml:space="preserve">Número de empresas que utilizan alguna tecnología financiera para realizar </t>
  </si>
  <si>
    <t xml:space="preserve">operaciones financieras, obtener financiamiento, o realizar inversiones, </t>
  </si>
  <si>
    <t xml:space="preserve">Número de empresas que reciben algún servicio de alguna institución </t>
  </si>
  <si>
    <t>de la banca de desarrollo, por estrato de localidad, 2018</t>
  </si>
  <si>
    <t>(banca por celular), por estrato de localidad, 2017</t>
  </si>
  <si>
    <t xml:space="preserve">Número de empresas que utilizó el servicio de banca móvil </t>
  </si>
  <si>
    <t>(banca en línea), por estrato de localidad, 2017</t>
  </si>
  <si>
    <t xml:space="preserve">Número de empresas que utilizó el servicio de banca por internet </t>
  </si>
  <si>
    <t xml:space="preserve">Número de empresas que utilizó créditos personales para los dueños </t>
  </si>
  <si>
    <t xml:space="preserve">Número de empresas que utilizó el servicio de tarjeta de crédito </t>
  </si>
  <si>
    <t>para los dueños o socios, por estrato de localidad, 2017</t>
  </si>
  <si>
    <t xml:space="preserve">Número de empresas que utilizó servicios en paquete, </t>
  </si>
  <si>
    <t xml:space="preserve">Número de empresas que utilizó servicios bancarios, </t>
  </si>
  <si>
    <t xml:space="preserve">Número de empresas que utilizaron banca por internet (banca en línea) como medio de pago, por estrato de localidad, </t>
  </si>
  <si>
    <t>con otras instituciones financieras, 2017</t>
  </si>
  <si>
    <t xml:space="preserve">Número de empresas que vendieron sus cuentas por cobrar (factoraje) </t>
  </si>
  <si>
    <t xml:space="preserve">a alguna institución financiera a cambio de dinero, </t>
  </si>
  <si>
    <t>de factoraje, por estrato de localidad, 2018</t>
  </si>
  <si>
    <t xml:space="preserve">o inmuebles bajo el esquema de arrendamiento financiero, </t>
  </si>
  <si>
    <t xml:space="preserve">Número de empresas que utilizaron de manera temporal maquinaria, equipo </t>
  </si>
  <si>
    <t xml:space="preserve">Número de empresas que contrataron alguna póliza de seguro con una empresa privada, </t>
  </si>
  <si>
    <t>por estrato de localidad, según tipo de seguro, 2017</t>
  </si>
  <si>
    <t xml:space="preserve">Número de empresas que usaron banca comercial como fuente de financiamiento en moneda nacional para pagar transacciones </t>
  </si>
  <si>
    <t xml:space="preserve">Número de empresas por estrato de localidad, según el motivo principal por el que no tuvieron una cuenta de depósito </t>
  </si>
  <si>
    <t>realizar ventas o expandir su mercado, 2018</t>
  </si>
  <si>
    <t xml:space="preserve">Número de empresas por estrato de localidad, que usaron sus utilidades para financiar </t>
  </si>
  <si>
    <t xml:space="preserve">sus operaciones, pagar transacciones o realizar otra actividad, </t>
  </si>
  <si>
    <t>por estrato de localidad, según tipo de moneda, 2017</t>
  </si>
  <si>
    <t xml:space="preserve">Número de empresas que usaron instituciones financieras no bancarias como fuente de financiamiento en moneda nacional </t>
  </si>
  <si>
    <t xml:space="preserve">Tasa promedio de interés anual máxima que podrían pagar las empresas </t>
  </si>
  <si>
    <t xml:space="preserve">si un banco les ofreciera un crédito sin colateral (sin garantía) </t>
  </si>
  <si>
    <t xml:space="preserve"> que laboró en la empresa en el periodo de referencia, 2016 a 2018</t>
  </si>
  <si>
    <t>Promedio del personal ocupado total, dependiente y no dependiente de la razón social, por estrato de localidad,</t>
  </si>
  <si>
    <t xml:space="preserve">Número de empresas que usaron programa de gobierno federal, estatal o municipal como fuente de financiamiento en moneda </t>
  </si>
  <si>
    <t>nacional para pagar transacciones o realizar otra actividad, por estrato de localidad, según características del crédito,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</si>
</sst>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\ ###\ ###\ ###\ ###\ ###\ ###\ ##0"/>
    <numFmt numFmtId="165" formatCode="###\ ###\ ###\ ###\ ###\ ###\ ###\ ##0.00"/>
    <numFmt numFmtId="166" formatCode="#\ ###\ ###\ ###\ ##0"/>
    <numFmt numFmtId="167" formatCode="#\ ###\ ###\ ##0.00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theme="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3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77C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3" borderId="0">
      <alignment horizontal="center" vertical="top"/>
    </xf>
    <xf numFmtId="0" fontId="1" fillId="4" borderId="4" applyNumberFormat="0" applyAlignment="0" applyProtection="0">
      <alignment horizontal="left" vertical="top"/>
    </xf>
  </cellStyleXfs>
  <cellXfs count="115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 vertical="top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/>
    <xf numFmtId="18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0" fontId="2" fillId="0" borderId="0" xfId="0" applyFont="1" applyFill="1"/>
    <xf numFmtId="0" fontId="9" fillId="0" borderId="0" xfId="0" applyFont="1" applyFill="1" applyAlignment="1">
      <alignment horizontal="right"/>
    </xf>
    <xf numFmtId="0" fontId="9" fillId="0" borderId="0" xfId="0" applyFont="1" applyFill="1"/>
    <xf numFmtId="0" fontId="3" fillId="0" borderId="0" xfId="0" applyFont="1" applyFill="1" applyAlignment="1">
      <alignment vertical="top"/>
    </xf>
    <xf numFmtId="0" fontId="16" fillId="2" borderId="0" xfId="0" applyFont="1" applyFill="1" applyAlignment="1">
      <alignment horizontal="right" vertical="top" wrapText="1"/>
    </xf>
    <xf numFmtId="0" fontId="13" fillId="0" borderId="0" xfId="2" applyFont="1" applyFill="1" applyAlignment="1">
      <alignment horizontal="left" vertical="center"/>
    </xf>
    <xf numFmtId="18" fontId="3" fillId="0" borderId="0" xfId="0" applyNumberFormat="1" applyFont="1" applyFill="1" applyBorder="1" applyAlignment="1"/>
    <xf numFmtId="0" fontId="9" fillId="0" borderId="0" xfId="0" applyFont="1" applyFill="1" applyAlignment="1"/>
    <xf numFmtId="0" fontId="3" fillId="0" borderId="0" xfId="0" applyFont="1" applyFill="1" applyBorder="1" applyAlignment="1"/>
    <xf numFmtId="18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/>
    <xf numFmtId="0" fontId="5" fillId="0" borderId="0" xfId="0" applyFont="1" applyFill="1" applyBorder="1" applyAlignment="1"/>
    <xf numFmtId="18" fontId="3" fillId="0" borderId="3" xfId="0" applyNumberFormat="1" applyFont="1" applyFill="1" applyBorder="1" applyAlignment="1">
      <alignment horizontal="left" vertical="top"/>
    </xf>
    <xf numFmtId="0" fontId="5" fillId="0" borderId="0" xfId="0" applyFont="1" applyFill="1"/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vertical="top" wrapText="1"/>
    </xf>
    <xf numFmtId="0" fontId="17" fillId="0" borderId="0" xfId="0" applyFont="1" applyFill="1"/>
    <xf numFmtId="0" fontId="18" fillId="0" borderId="0" xfId="0" applyFont="1" applyFill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wrapText="1"/>
    </xf>
    <xf numFmtId="0" fontId="19" fillId="0" borderId="0" xfId="0" applyFont="1" applyFill="1"/>
    <xf numFmtId="0" fontId="19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/>
    <xf numFmtId="0" fontId="20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Fill="1"/>
    <xf numFmtId="0" fontId="6" fillId="0" borderId="0" xfId="0" applyFont="1" applyFill="1" applyAlignment="1">
      <alignment vertical="top"/>
    </xf>
    <xf numFmtId="166" fontId="3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1" fillId="0" borderId="3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 wrapText="1"/>
    </xf>
    <xf numFmtId="167" fontId="1" fillId="0" borderId="0" xfId="0" applyNumberFormat="1" applyFont="1" applyFill="1" applyBorder="1" applyAlignment="1">
      <alignment horizontal="right"/>
    </xf>
    <xf numFmtId="167" fontId="3" fillId="0" borderId="0" xfId="0" applyNumberFormat="1" applyFont="1" applyFill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/>
    <xf numFmtId="0" fontId="17" fillId="5" borderId="0" xfId="0" applyFont="1" applyFill="1" applyAlignment="1">
      <alignment vertical="top" wrapText="1"/>
    </xf>
    <xf numFmtId="0" fontId="20" fillId="5" borderId="0" xfId="2" applyFont="1" applyFill="1" applyAlignment="1">
      <alignment horizontal="right"/>
    </xf>
    <xf numFmtId="0" fontId="19" fillId="0" borderId="0" xfId="0" applyFont="1" applyFill="1" applyAlignment="1">
      <alignment vertical="top" wrapText="1"/>
    </xf>
    <xf numFmtId="0" fontId="21" fillId="0" borderId="0" xfId="2" applyFont="1" applyFill="1" applyAlignment="1">
      <alignment horizontal="right"/>
    </xf>
    <xf numFmtId="0" fontId="22" fillId="0" borderId="0" xfId="0" applyFont="1"/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 wrapText="1"/>
    </xf>
    <xf numFmtId="0" fontId="23" fillId="0" borderId="0" xfId="0" applyFont="1" applyFill="1"/>
    <xf numFmtId="0" fontId="1" fillId="0" borderId="0" xfId="0" applyFont="1" applyFill="1" applyAlignment="1"/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 wrapText="1"/>
    </xf>
    <xf numFmtId="49" fontId="1" fillId="0" borderId="3" xfId="0" applyNumberFormat="1" applyFont="1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Fill="1" applyBorder="1" applyAlignment="1">
      <alignment horizontal="right" vertical="top" wrapText="1"/>
    </xf>
    <xf numFmtId="9" fontId="1" fillId="0" borderId="3" xfId="0" applyNumberFormat="1" applyFont="1" applyFill="1" applyBorder="1" applyAlignment="1">
      <alignment horizontal="right" vertical="top" wrapText="1"/>
    </xf>
    <xf numFmtId="9" fontId="1" fillId="0" borderId="0" xfId="0" applyNumberFormat="1" applyFont="1" applyFill="1" applyBorder="1" applyAlignment="1">
      <alignment horizontal="right" vertical="top" wrapText="1"/>
    </xf>
    <xf numFmtId="9" fontId="1" fillId="0" borderId="1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wrapText="1"/>
    </xf>
  </cellXfs>
  <cellStyles count="5">
    <cellStyle name="Encabezado 13 3 2 2" xfId="4"/>
    <cellStyle name="Hipervínculo" xfId="2" builtinId="8"/>
    <cellStyle name="Normal" xfId="0" builtinId="0"/>
    <cellStyle name="Normal 5 3" xfId="1"/>
    <cellStyle name="Titulo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770973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A2024F-61F7-4E20-939F-0667165A7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77097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3930252</xdr:colOff>
      <xdr:row>1</xdr:row>
      <xdr:rowOff>28574</xdr:rowOff>
    </xdr:from>
    <xdr:to>
      <xdr:col>2</xdr:col>
      <xdr:colOff>3809</xdr:colOff>
      <xdr:row>3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5C682-8AB4-410C-B125-ED3CCC6C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30252" y="228599"/>
          <a:ext cx="2093357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770973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A2024F-61F7-4E20-939F-0667165A7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77097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3930252</xdr:colOff>
      <xdr:row>1</xdr:row>
      <xdr:rowOff>28574</xdr:rowOff>
    </xdr:from>
    <xdr:to>
      <xdr:col>2</xdr:col>
      <xdr:colOff>3809</xdr:colOff>
      <xdr:row>3</xdr:row>
      <xdr:rowOff>190499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15C682-8AB4-410C-B125-ED3CCC6C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30252" y="228599"/>
          <a:ext cx="2093357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770973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A2024F-61F7-4E20-939F-0667165A7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77097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3930252</xdr:colOff>
      <xdr:row>1</xdr:row>
      <xdr:rowOff>28574</xdr:rowOff>
    </xdr:from>
    <xdr:to>
      <xdr:col>2</xdr:col>
      <xdr:colOff>3809</xdr:colOff>
      <xdr:row>3</xdr:row>
      <xdr:rowOff>190499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5C682-8AB4-410C-B125-ED3CCC6C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30252" y="228599"/>
          <a:ext cx="2093357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6"/>
  <dimension ref="A1:H168"/>
  <sheetViews>
    <sheetView tabSelected="1" workbookViewId="0">
      <selection sqref="A1:B1"/>
    </sheetView>
  </sheetViews>
  <sheetFormatPr baseColWidth="10" defaultColWidth="11.42578125" defaultRowHeight="14.25" x14ac:dyDescent="0.2"/>
  <cols>
    <col min="1" max="1" width="84.140625" style="77" customWidth="1"/>
    <col min="2" max="2" width="6.140625" style="77" customWidth="1"/>
    <col min="3" max="4" width="11.42578125" style="54"/>
    <col min="5" max="7" width="11.42578125" style="43"/>
    <col min="8" max="8" width="91.5703125" style="44" customWidth="1"/>
    <col min="9" max="16384" width="11.42578125" style="54"/>
  </cols>
  <sheetData>
    <row r="1" spans="1:8" ht="15.75" x14ac:dyDescent="0.2">
      <c r="A1" s="85" t="s">
        <v>551</v>
      </c>
      <c r="B1" s="85"/>
      <c r="H1" s="43"/>
    </row>
    <row r="2" spans="1:8" ht="15.75" x14ac:dyDescent="0.2">
      <c r="A2" s="85" t="s">
        <v>544</v>
      </c>
      <c r="B2" s="85"/>
      <c r="H2" s="43"/>
    </row>
    <row r="3" spans="1:8" ht="15.75" x14ac:dyDescent="0.2">
      <c r="A3" s="85" t="s">
        <v>545</v>
      </c>
      <c r="B3" s="85"/>
      <c r="H3" s="43"/>
    </row>
    <row r="4" spans="1:8" ht="15.75" x14ac:dyDescent="0.2">
      <c r="A4" s="85" t="s">
        <v>509</v>
      </c>
      <c r="B4" s="85"/>
      <c r="H4" s="43"/>
    </row>
    <row r="5" spans="1:8" ht="15.75" x14ac:dyDescent="0.2">
      <c r="A5" s="83"/>
      <c r="B5" s="83"/>
      <c r="H5" s="43"/>
    </row>
    <row r="6" spans="1:8" ht="15.75" x14ac:dyDescent="0.2">
      <c r="A6" s="82" t="s">
        <v>473</v>
      </c>
      <c r="B6" s="29" t="s">
        <v>546</v>
      </c>
      <c r="H6" s="40"/>
    </row>
    <row r="7" spans="1:8" ht="15.75" x14ac:dyDescent="0.2">
      <c r="A7" s="82" t="s">
        <v>547</v>
      </c>
      <c r="B7" s="29"/>
      <c r="H7" s="40"/>
    </row>
    <row r="8" spans="1:8" ht="12.75" x14ac:dyDescent="0.2">
      <c r="A8" s="73" t="str">
        <f t="shared" ref="A8:A25" si="0">H8</f>
        <v>Número de empresas por estrato de localidad, 2018</v>
      </c>
      <c r="B8" s="74">
        <v>1</v>
      </c>
      <c r="E8" s="41" t="str">
        <f>'1'!$A$1</f>
        <v>Número de empresas por estrato de localidad, 2018</v>
      </c>
      <c r="F8" s="41"/>
      <c r="G8" s="41"/>
      <c r="H8" s="42" t="str">
        <f>CONCATENATE(E8,F8)</f>
        <v>Número de empresas por estrato de localidad, 2018</v>
      </c>
    </row>
    <row r="9" spans="1:8" ht="12.75" x14ac:dyDescent="0.2">
      <c r="A9" s="75" t="str">
        <f t="shared" si="0"/>
        <v>Número de empresas por estrato de localidad, según el grupo de edad de operaciones, 2018</v>
      </c>
      <c r="B9" s="76">
        <v>3</v>
      </c>
      <c r="E9" s="41" t="str">
        <f>'3'!A1</f>
        <v xml:space="preserve">Número de empresas por estrato de localidad, según el grupo de edad </v>
      </c>
      <c r="F9" s="41" t="str">
        <f>'3'!$A$2</f>
        <v>de operaciones, 2018</v>
      </c>
      <c r="G9" s="41"/>
      <c r="H9" s="42" t="str">
        <f t="shared" ref="H9:H72" si="1">CONCATENATE(E9,F9)</f>
        <v>Número de empresas por estrato de localidad, según el grupo de edad de operaciones, 2018</v>
      </c>
    </row>
    <row r="10" spans="1:8" ht="25.5" customHeight="1" x14ac:dyDescent="0.2">
      <c r="A10" s="73" t="str">
        <f t="shared" si="0"/>
        <v>Promedio del personal ocupado total, dependiente y no dependiente de la razón social, por estrato de localidad, que laboró en la empresa en el periodo de referencia, 2016 a 2018</v>
      </c>
      <c r="B10" s="74">
        <v>4</v>
      </c>
      <c r="E10" s="41" t="str">
        <f>'4'!$A$1</f>
        <v>Promedio del personal ocupado total, dependiente y no dependiente de la razón social, por estrato de localidad,</v>
      </c>
      <c r="F10" s="41" t="str">
        <f>'4'!$A$2</f>
        <v xml:space="preserve"> que laboró en la empresa en el periodo de referencia, 2016 a 2018</v>
      </c>
      <c r="G10" s="41"/>
      <c r="H10" s="42" t="str">
        <f t="shared" si="1"/>
        <v>Promedio del personal ocupado total, dependiente y no dependiente de la razón social, por estrato de localidad, que laboró en la empresa en el periodo de referencia, 2016 a 2018</v>
      </c>
    </row>
    <row r="11" spans="1:8" ht="12.75" x14ac:dyDescent="0.2">
      <c r="A11" s="75" t="str">
        <f t="shared" si="0"/>
        <v>Número de empresas por estrato de localidad, según tipo de propietario, 2018</v>
      </c>
      <c r="B11" s="76">
        <v>5</v>
      </c>
      <c r="E11" s="41" t="str">
        <f>'5'!$A$1</f>
        <v>Número de empresas por estrato de localidad, según tipo de propietario, 2018</v>
      </c>
      <c r="F11" s="41"/>
      <c r="G11" s="41"/>
      <c r="H11" s="42" t="str">
        <f t="shared" si="1"/>
        <v>Número de empresas por estrato de localidad, según tipo de propietario, 2018</v>
      </c>
    </row>
    <row r="12" spans="1:8" ht="12.75" x14ac:dyDescent="0.2">
      <c r="A12" s="73" t="str">
        <f t="shared" si="0"/>
        <v>Número de empresas por estrato de localidad, según el régimen fiscal, 2018</v>
      </c>
      <c r="B12" s="74">
        <v>6</v>
      </c>
      <c r="E12" s="41" t="str">
        <f>'6'!$A$1</f>
        <v>Número de empresas por estrato de localidad, según el régimen fiscal, 2018</v>
      </c>
      <c r="F12" s="41"/>
      <c r="G12" s="41"/>
      <c r="H12" s="42" t="str">
        <f t="shared" si="1"/>
        <v>Número de empresas por estrato de localidad, según el régimen fiscal, 2018</v>
      </c>
    </row>
    <row r="13" spans="1:8" ht="25.5" customHeight="1" x14ac:dyDescent="0.2">
      <c r="A13" s="75" t="str">
        <f t="shared" si="0"/>
        <v>Número de empresas por estrato de localidad, según el tipo de comprobantes de venta que expiden a sus clientes, 2018</v>
      </c>
      <c r="B13" s="76">
        <v>7</v>
      </c>
      <c r="E13" s="41" t="str">
        <f>'7'!$A$1</f>
        <v xml:space="preserve">Número de empresas por estrato de localidad, según el tipo de comprobantes de venta </v>
      </c>
      <c r="F13" s="41" t="str">
        <f>'7'!$A$2</f>
        <v>que expiden a sus clientes, 2018</v>
      </c>
      <c r="G13" s="41"/>
      <c r="H13" s="42" t="str">
        <f t="shared" si="1"/>
        <v>Número de empresas por estrato de localidad, según el tipo de comprobantes de venta que expiden a sus clientes, 2018</v>
      </c>
    </row>
    <row r="14" spans="1:8" ht="25.5" customHeight="1" x14ac:dyDescent="0.2">
      <c r="A14" s="73" t="str">
        <f t="shared" si="0"/>
        <v>Número de empresas por estrato de localidad, según el promedio de meses trabajados al año y horas trabajadas a la semana, 2017</v>
      </c>
      <c r="B14" s="74">
        <v>8</v>
      </c>
      <c r="E14" s="41" t="str">
        <f>'8'!$A$1</f>
        <v xml:space="preserve">Número de empresas por estrato de localidad, según el promedio de meses </v>
      </c>
      <c r="F14" s="41" t="str">
        <f>'8'!$A$2</f>
        <v>trabajados al año y horas trabajadas a la semana, 2017</v>
      </c>
      <c r="G14" s="41"/>
      <c r="H14" s="42" t="str">
        <f t="shared" si="1"/>
        <v>Número de empresas por estrato de localidad, según el promedio de meses trabajados al año y horas trabajadas a la semana, 2017</v>
      </c>
    </row>
    <row r="15" spans="1:8" ht="25.5" x14ac:dyDescent="0.2">
      <c r="A15" s="75" t="str">
        <f t="shared" si="0"/>
        <v>Número de empresas por estrato de localidad, según el medio por el cual llevan la contabilidad, 2018</v>
      </c>
      <c r="B15" s="76">
        <v>9</v>
      </c>
      <c r="E15" s="41" t="str">
        <f>'9'!$A$1</f>
        <v>Número de empresas por estrato de localidad, según el medio por el cual llevan la contabilidad, 2018</v>
      </c>
      <c r="F15" s="41"/>
      <c r="G15" s="41"/>
      <c r="H15" s="42" t="str">
        <f t="shared" si="1"/>
        <v>Número de empresas por estrato de localidad, según el medio por el cual llevan la contabilidad, 2018</v>
      </c>
    </row>
    <row r="16" spans="1:8" ht="12.75" x14ac:dyDescent="0.2">
      <c r="A16" s="73" t="str">
        <f t="shared" si="0"/>
        <v>Número de empresas por estrato de localidad, que tienen acceso a internet, 2018</v>
      </c>
      <c r="B16" s="74">
        <v>10</v>
      </c>
      <c r="E16" s="41" t="str">
        <f>'10'!$A$1</f>
        <v>Número de empresas por estrato de localidad, que tienen acceso a internet, 2018</v>
      </c>
      <c r="F16" s="41"/>
      <c r="G16" s="41"/>
      <c r="H16" s="42" t="str">
        <f t="shared" si="1"/>
        <v>Número de empresas por estrato de localidad, que tienen acceso a internet, 2018</v>
      </c>
    </row>
    <row r="17" spans="1:8" ht="25.5" customHeight="1" x14ac:dyDescent="0.2">
      <c r="A17" s="75" t="str">
        <f t="shared" si="0"/>
        <v>Número de empresas por estrato de localidad, según el medio para promocionarse, realizar ventas o expandir su mercado, 2018</v>
      </c>
      <c r="B17" s="76">
        <v>11</v>
      </c>
      <c r="E17" s="41" t="str">
        <f>'11'!$A$1</f>
        <v xml:space="preserve">Número de empresas por estrato de localidad, según el medio para promocionarse, </v>
      </c>
      <c r="F17" s="41" t="str">
        <f>'11'!$A$2</f>
        <v>realizar ventas o expandir su mercado, 2018</v>
      </c>
      <c r="G17" s="41"/>
      <c r="H17" s="42" t="str">
        <f t="shared" si="1"/>
        <v>Número de empresas por estrato de localidad, según el medio para promocionarse, realizar ventas o expandir su mercado, 2018</v>
      </c>
    </row>
    <row r="18" spans="1:8" ht="25.5" customHeight="1" x14ac:dyDescent="0.2">
      <c r="A18" s="73" t="str">
        <f t="shared" si="0"/>
        <v>Número de empresas por estrato de localidad, según los factores de afectación para su operación, por escala 5-0 (5 mucha afectación y 0 no afectó), 2017</v>
      </c>
      <c r="B18" s="74">
        <v>12</v>
      </c>
      <c r="E18" s="41" t="str">
        <f>'12'!$A$1</f>
        <v xml:space="preserve">Número de empresas por estrato de localidad, según los factores de afectación para su operación, </v>
      </c>
      <c r="F18" s="41" t="str">
        <f>'12'!$A$2</f>
        <v>por escala 5-0 (5 mucha afectación y 0 no afectó), 2017</v>
      </c>
      <c r="G18" s="41"/>
      <c r="H18" s="42" t="str">
        <f t="shared" si="1"/>
        <v>Número de empresas por estrato de localidad, según los factores de afectación para su operación, por escala 5-0 (5 mucha afectación y 0 no afectó), 2017</v>
      </c>
    </row>
    <row r="19" spans="1:8" ht="25.5" customHeight="1" x14ac:dyDescent="0.2">
      <c r="A19" s="75" t="str">
        <f t="shared" si="0"/>
        <v>Número de empresas por estrato de localidad, según los factores de afectación para su crecimiento, por escala 5-0 (5 mucha afectación y 0 no afectó), 2017</v>
      </c>
      <c r="B19" s="76">
        <v>13</v>
      </c>
      <c r="E19" s="41" t="str">
        <f>'13'!$A$1</f>
        <v xml:space="preserve">Número de empresas por estrato de localidad, según los factores de afectación para su crecimiento, </v>
      </c>
      <c r="F19" s="41" t="str">
        <f>'13'!$A$2</f>
        <v>por escala 5-0 (5 mucha afectación y 0 no afectó), 2017</v>
      </c>
      <c r="G19" s="41"/>
      <c r="H19" s="42" t="str">
        <f t="shared" si="1"/>
        <v>Número de empresas por estrato de localidad, según los factores de afectación para su crecimiento, por escala 5-0 (5 mucha afectación y 0 no afectó), 2017</v>
      </c>
    </row>
    <row r="20" spans="1:8" ht="25.5" customHeight="1" x14ac:dyDescent="0.2">
      <c r="A20" s="73" t="str">
        <f t="shared" si="0"/>
        <v>Número de dueños o socios mayoritarios de las empresas, por estrato de localidad, según grupo de edad, 2018</v>
      </c>
      <c r="B20" s="74">
        <v>14</v>
      </c>
      <c r="C20" s="55"/>
      <c r="E20" s="41" t="str">
        <f>'14'!$A$1</f>
        <v xml:space="preserve">Número de dueños o socios mayoritarios de las empresas, por estrato de localidad, </v>
      </c>
      <c r="F20" s="41" t="str">
        <f>'14'!$A$2</f>
        <v>según grupo de edad, 2018</v>
      </c>
      <c r="G20" s="41"/>
      <c r="H20" s="42" t="str">
        <f t="shared" si="1"/>
        <v>Número de dueños o socios mayoritarios de las empresas, por estrato de localidad, según grupo de edad, 2018</v>
      </c>
    </row>
    <row r="21" spans="1:8" ht="25.5" x14ac:dyDescent="0.2">
      <c r="A21" s="75" t="str">
        <f t="shared" si="0"/>
        <v>Número de dueños o socios mayoritarios de las empresas, por estrato de localidad, según sexo, 2018</v>
      </c>
      <c r="B21" s="76">
        <v>15</v>
      </c>
      <c r="E21" s="41" t="str">
        <f>'15'!$A$1</f>
        <v xml:space="preserve">Número de dueños o socios mayoritarios de las empresas, por estrato de localidad, </v>
      </c>
      <c r="F21" s="41" t="str">
        <f>'15'!$A$2</f>
        <v>según sexo, 2018</v>
      </c>
      <c r="G21" s="41"/>
      <c r="H21" s="42" t="str">
        <f t="shared" si="1"/>
        <v>Número de dueños o socios mayoritarios de las empresas, por estrato de localidad, según sexo, 2018</v>
      </c>
    </row>
    <row r="22" spans="1:8" ht="25.5" customHeight="1" x14ac:dyDescent="0.2">
      <c r="A22" s="73" t="str">
        <f t="shared" si="0"/>
        <v>Número de dueños o socios mayoritarios de las empresas, por estrato de localidad, según nivel de estudios, 2018</v>
      </c>
      <c r="B22" s="74">
        <v>16</v>
      </c>
      <c r="E22" s="41" t="str">
        <f>'16'!$A$1</f>
        <v xml:space="preserve">Número de dueños o socios mayoritarios de las empresas, por estrato de localidad, </v>
      </c>
      <c r="F22" s="41" t="str">
        <f>'16'!$A$2</f>
        <v>según nivel de estudios, 2018</v>
      </c>
      <c r="G22" s="41"/>
      <c r="H22" s="42" t="str">
        <f t="shared" si="1"/>
        <v>Número de dueños o socios mayoritarios de las empresas, por estrato de localidad, según nivel de estudios, 2018</v>
      </c>
    </row>
    <row r="23" spans="1:8" ht="25.5" x14ac:dyDescent="0.2">
      <c r="A23" s="75" t="str">
        <f t="shared" si="0"/>
        <v>Porcentaje promedio de ingresos por la venta de productos o servicios al extranjero, por estrato de localidad, 2017</v>
      </c>
      <c r="B23" s="76">
        <v>19</v>
      </c>
      <c r="E23" s="41" t="str">
        <f>'19'!$A$1</f>
        <v xml:space="preserve">Porcentaje promedio de ingresos por la venta de productos o servicios </v>
      </c>
      <c r="F23" s="41" t="str">
        <f>'19'!$A$2</f>
        <v>al extranjero, por estrato de localidad, 2017</v>
      </c>
      <c r="G23" s="41"/>
      <c r="H23" s="42" t="str">
        <f t="shared" si="1"/>
        <v>Porcentaje promedio de ingresos por la venta de productos o servicios al extranjero, por estrato de localidad, 2017</v>
      </c>
    </row>
    <row r="24" spans="1:8" ht="25.5" x14ac:dyDescent="0.2">
      <c r="A24" s="73" t="str">
        <f t="shared" si="0"/>
        <v>Número de empresas por estrato de localidad, según resultado financiero después del pago de impuestos, así como su porcentaje promedio en relación a los ingresos totales, 2017</v>
      </c>
      <c r="B24" s="74">
        <v>20</v>
      </c>
      <c r="E24" s="41" t="str">
        <f>'20'!$A$1</f>
        <v xml:space="preserve">Número de empresas por estrato de localidad, según resultado financiero después del pago de impuestos, </v>
      </c>
      <c r="F24" s="41" t="str">
        <f>'20'!$A$2</f>
        <v>así como su porcentaje promedio en relación a los ingresos totales, 2017</v>
      </c>
      <c r="G24" s="41"/>
      <c r="H24" s="42" t="str">
        <f t="shared" si="1"/>
        <v>Número de empresas por estrato de localidad, según resultado financiero después del pago de impuestos, así como su porcentaje promedio en relación a los ingresos totales, 2017</v>
      </c>
    </row>
    <row r="25" spans="1:8" ht="25.5" x14ac:dyDescent="0.2">
      <c r="A25" s="75" t="str">
        <f t="shared" si="0"/>
        <v>Porcentaje al que ascendieron las deudas de las empresas, por estrato de localidad, al 31 de diciembre de 2017</v>
      </c>
      <c r="B25" s="76">
        <v>22</v>
      </c>
      <c r="E25" s="41" t="str">
        <f>'22'!$A$1</f>
        <v xml:space="preserve">Porcentaje al que ascendieron las deudas de las empresas, por estrato de localidad, </v>
      </c>
      <c r="F25" s="41" t="str">
        <f>'22'!$A$2</f>
        <v>al 31 de diciembre de 2017</v>
      </c>
      <c r="G25" s="41"/>
      <c r="H25" s="42" t="str">
        <f t="shared" si="1"/>
        <v>Porcentaje al que ascendieron las deudas de las empresas, por estrato de localidad, al 31 de diciembre de 2017</v>
      </c>
    </row>
    <row r="26" spans="1:8" ht="15.75" x14ac:dyDescent="0.2">
      <c r="A26" s="84" t="s">
        <v>548</v>
      </c>
      <c r="B26" s="84"/>
      <c r="E26" s="40"/>
      <c r="F26" s="40" t="s">
        <v>548</v>
      </c>
      <c r="G26" s="40"/>
      <c r="H26" s="40"/>
    </row>
    <row r="27" spans="1:8" ht="25.5" x14ac:dyDescent="0.2">
      <c r="A27" s="73" t="str">
        <f>H27</f>
        <v>Número de empresas por estrato de localidad, según conocen o han escuchado hablar sobre los diferentes tipos de instituciones financieras, 2018</v>
      </c>
      <c r="B27" s="74">
        <v>23</v>
      </c>
      <c r="E27" s="41" t="str">
        <f>'23'!$A$1</f>
        <v xml:space="preserve">Número de empresas por estrato de localidad, según conocen o han escuchado hablar sobre los diferentes </v>
      </c>
      <c r="F27" s="41" t="str">
        <f>'23'!$A$2</f>
        <v>tipos de instituciones financieras, 2018</v>
      </c>
      <c r="G27" s="41"/>
      <c r="H27" s="42" t="str">
        <f t="shared" si="1"/>
        <v>Número de empresas por estrato de localidad, según conocen o han escuchado hablar sobre los diferentes tipos de instituciones financieras, 2018</v>
      </c>
    </row>
    <row r="28" spans="1:8" ht="25.5" x14ac:dyDescent="0.2">
      <c r="A28" s="75" t="str">
        <f t="shared" ref="A28:A91" si="2">H28</f>
        <v>Número de empresas por estrato de localidad, según el principal medio o institución por el que buscarían o han buscado financiamiento, 2018</v>
      </c>
      <c r="B28" s="76">
        <v>24</v>
      </c>
      <c r="E28" s="41" t="str">
        <f>'24'!$A$1</f>
        <v xml:space="preserve">Número de empresas por estrato de localidad, según el principal medio o institución por el que buscarían </v>
      </c>
      <c r="F28" s="41" t="str">
        <f>'24'!$A$2</f>
        <v>o han buscado financiamiento, 2018</v>
      </c>
      <c r="G28" s="41"/>
      <c r="H28" s="42" t="str">
        <f t="shared" si="1"/>
        <v>Número de empresas por estrato de localidad, según el principal medio o institución por el que buscarían o han buscado financiamiento, 2018</v>
      </c>
    </row>
    <row r="29" spans="1:8" ht="12.75" x14ac:dyDescent="0.2">
      <c r="A29" s="73" t="str">
        <f t="shared" si="2"/>
        <v>Número de empresas por estrato de localidad, que otorgaron crédito o financiamiento, 2017</v>
      </c>
      <c r="B29" s="74">
        <v>25</v>
      </c>
      <c r="E29" s="41" t="str">
        <f>'25'!$A$1</f>
        <v>Número de empresas por estrato de localidad, que otorgaron crédito o financiamiento, 2017</v>
      </c>
      <c r="F29" s="41"/>
      <c r="G29" s="41"/>
      <c r="H29" s="42" t="str">
        <f t="shared" si="1"/>
        <v>Número de empresas por estrato de localidad, que otorgaron crédito o financiamiento, 2017</v>
      </c>
    </row>
    <row r="30" spans="1:8" ht="24.75" customHeight="1" x14ac:dyDescent="0.2">
      <c r="A30" s="75" t="str">
        <f t="shared" si="2"/>
        <v>Número de empresas por estrato de localidad, que utilizaron recursos propios para solventar sus operaciones, pagar transacciones o realizar alguna otra actividad, 2017</v>
      </c>
      <c r="B30" s="76">
        <v>26</v>
      </c>
      <c r="E30" s="41" t="str">
        <f>'26'!$A$1</f>
        <v xml:space="preserve">Número de empresas por estrato de localidad, que utilizaron recursos propios </v>
      </c>
      <c r="F30" s="41" t="str">
        <f>'26'!$A$2</f>
        <v xml:space="preserve">para solventar sus operaciones, pagar transacciones </v>
      </c>
      <c r="G30" s="41" t="str">
        <f>'26'!$A$3</f>
        <v>o realizar alguna otra actividad, 2017</v>
      </c>
      <c r="H30" s="42" t="str">
        <f>CONCATENATE(E30,F30,G30)</f>
        <v>Número de empresas por estrato de localidad, que utilizaron recursos propios para solventar sus operaciones, pagar transacciones o realizar alguna otra actividad, 2017</v>
      </c>
    </row>
    <row r="31" spans="1:8" ht="25.5" x14ac:dyDescent="0.2">
      <c r="A31" s="73" t="str">
        <f t="shared" si="2"/>
        <v>Número de empresas por estrato de localidad, que usaron sus utilidades para financiar sus operaciones, según características de ésta fuente, 2017</v>
      </c>
      <c r="B31" s="74" t="s">
        <v>474</v>
      </c>
      <c r="E31" s="41" t="str">
        <f>'26.1.1'!$A$1</f>
        <v xml:space="preserve">Número de empresas por estrato de localidad, que usaron sus utilidades para financiar </v>
      </c>
      <c r="F31" s="41" t="str">
        <f>'26.1.1'!$A$2</f>
        <v>sus operaciones, según características de ésta fuente, 2017</v>
      </c>
      <c r="G31" s="41"/>
      <c r="H31" s="42" t="str">
        <f t="shared" si="1"/>
        <v>Número de empresas por estrato de localidad, que usaron sus utilidades para financiar sus operaciones, según características de ésta fuente, 2017</v>
      </c>
    </row>
    <row r="32" spans="1:8" ht="25.5" x14ac:dyDescent="0.2">
      <c r="A32" s="75" t="str">
        <f t="shared" si="2"/>
        <v>Número de empresas por estrato de localidad, que vendieron activos para financiar sus operaciones, según características de ésta fuente, 2017</v>
      </c>
      <c r="B32" s="76" t="s">
        <v>475</v>
      </c>
      <c r="E32" s="41" t="str">
        <f>'26.1.2'!$A$1</f>
        <v xml:space="preserve">Número de empresas por estrato de localidad, que vendieron activos para financiar </v>
      </c>
      <c r="F32" s="41" t="str">
        <f>'26.1.2'!$A$2</f>
        <v>sus operaciones, según características de ésta fuente, 2017</v>
      </c>
      <c r="G32" s="41"/>
      <c r="H32" s="42" t="str">
        <f t="shared" si="1"/>
        <v>Número de empresas por estrato de localidad, que vendieron activos para financiar sus operaciones, según características de ésta fuente, 2017</v>
      </c>
    </row>
    <row r="33" spans="1:8" ht="25.5" x14ac:dyDescent="0.2">
      <c r="A33" s="73" t="str">
        <f t="shared" si="2"/>
        <v>Número de empresas por estrato de localidad, que utilizaron ahorros, aportaciones o recursos de los socios para financiar sus operaciones, según características de ésta fuente, 2017</v>
      </c>
      <c r="B33" s="74" t="s">
        <v>476</v>
      </c>
      <c r="E33" s="41" t="str">
        <f>'26.1.3'!$A$1</f>
        <v xml:space="preserve">Número de empresas por estrato de localidad, que utilizaron ahorros, aportaciones o recursos </v>
      </c>
      <c r="F33" s="41" t="str">
        <f>'26.1.3'!$A$2</f>
        <v xml:space="preserve">de los socios para financiar sus operaciones, según características de ésta fuente, </v>
      </c>
      <c r="G33" s="41">
        <f>'26.1.3'!$A$3</f>
        <v>2017</v>
      </c>
      <c r="H33" s="42" t="str">
        <f>CONCATENATE(E33,F33,G33)</f>
        <v>Número de empresas por estrato de localidad, que utilizaron ahorros, aportaciones o recursos de los socios para financiar sus operaciones, según características de ésta fuente, 2017</v>
      </c>
    </row>
    <row r="34" spans="1:8" ht="25.5" x14ac:dyDescent="0.2">
      <c r="A34" s="75" t="str">
        <f t="shared" si="2"/>
        <v>Número de empresas por estrato de localidad, que utilizaron otras fuentes para financiar sus operaciones, según características de ésta fuente, 2017</v>
      </c>
      <c r="B34" s="76" t="s">
        <v>477</v>
      </c>
      <c r="E34" s="41" t="str">
        <f>'26.1.9'!$A$1</f>
        <v xml:space="preserve">Número de empresas por estrato de localidad, que utilizaron otras fuentes para financiar sus operaciones, </v>
      </c>
      <c r="F34" s="41" t="str">
        <f>'26.1.9'!$A$2</f>
        <v>según características de ésta fuente, 2017</v>
      </c>
      <c r="G34" s="41"/>
      <c r="H34" s="42" t="str">
        <f t="shared" si="1"/>
        <v>Número de empresas por estrato de localidad, que utilizaron otras fuentes para financiar sus operaciones, según características de ésta fuente, 2017</v>
      </c>
    </row>
    <row r="35" spans="1:8" ht="37.5" customHeight="1" x14ac:dyDescent="0.2">
      <c r="A35" s="73" t="str">
        <f t="shared" si="2"/>
        <v>Número de empresas por estrato de localidad, que utilizaron recursos propios para solventar sus operaciones, para pagar transacciones o realizar alguna otra actividad, por fuente de financiamiento, 2017</v>
      </c>
      <c r="B35" s="74">
        <v>26</v>
      </c>
      <c r="E35" s="41" t="str">
        <f>'26.0'!$A$1</f>
        <v xml:space="preserve">Número de empresas por estrato de localidad, que utilizaron recursos propios para solventar sus operaciones, </v>
      </c>
      <c r="F35" s="41" t="str">
        <f>'26.0'!$A$2</f>
        <v>para pagar transacciones o realizar alguna otra actividad, por fuente de financiamiento, 2017</v>
      </c>
      <c r="G35" s="41"/>
      <c r="H35" s="42" t="str">
        <f t="shared" si="1"/>
        <v>Número de empresas por estrato de localidad, que utilizaron recursos propios para solventar sus operaciones, para pagar transacciones o realizar alguna otra actividad, por fuente de financiamiento, 2017</v>
      </c>
    </row>
    <row r="36" spans="1:8" ht="25.5" x14ac:dyDescent="0.2">
      <c r="A36" s="75" t="str">
        <f t="shared" si="2"/>
        <v>Número de empresas por estrato de localidad, que desde su inicio de operaciones han solicitado o tenido algún financiamiento, 2018</v>
      </c>
      <c r="B36" s="76">
        <v>27</v>
      </c>
      <c r="E36" s="41" t="str">
        <f>'27'!$A$1</f>
        <v xml:space="preserve">Número de empresas por estrato de localidad, que desde su inicio de operaciones </v>
      </c>
      <c r="F36" s="41" t="str">
        <f>'27'!$A$2</f>
        <v>han solicitado o tenido algún financiamiento, 2018</v>
      </c>
      <c r="G36" s="41"/>
      <c r="H36" s="42" t="str">
        <f t="shared" si="1"/>
        <v>Número de empresas por estrato de localidad, que desde su inicio de operaciones han solicitado o tenido algún financiamiento, 2018</v>
      </c>
    </row>
    <row r="37" spans="1:8" ht="25.5" x14ac:dyDescent="0.2">
      <c r="A37" s="73" t="str">
        <f t="shared" si="2"/>
        <v>Número de empresas por estrato de localidad, considerando la aprobación o rechazo de la primera solicitud de crédito o financiamiento, 2018</v>
      </c>
      <c r="B37" s="74">
        <v>28.1</v>
      </c>
      <c r="E37" s="41" t="str">
        <f>'28.1'!$A$1</f>
        <v xml:space="preserve">Número de empresas por estrato de localidad, considerando la aprobación </v>
      </c>
      <c r="F37" s="41" t="str">
        <f>'28.1'!$A$2</f>
        <v>o rechazo de la primera solicitud de crédito o financiamiento, 2018</v>
      </c>
      <c r="G37" s="41"/>
      <c r="H37" s="42" t="str">
        <f t="shared" si="1"/>
        <v>Número de empresas por estrato de localidad, considerando la aprobación o rechazo de la primera solicitud de crédito o financiamiento, 2018</v>
      </c>
    </row>
    <row r="38" spans="1:8" ht="25.5" x14ac:dyDescent="0.2">
      <c r="A38" s="75" t="str">
        <f t="shared" si="2"/>
        <v>Número de empresas por estrato de localidad, según institución o fuente a la que acudió la empresa para realizar la primera solicitud de crédito, 2018</v>
      </c>
      <c r="B38" s="76">
        <v>28.2</v>
      </c>
      <c r="E38" s="41" t="str">
        <f>'28.2'!$A$1</f>
        <v xml:space="preserve">Número de empresas por estrato de localidad, según institución o fuente a la que acudió la empresa para realizar </v>
      </c>
      <c r="F38" s="41" t="str">
        <f>'28.2'!$A$2</f>
        <v>la primera solicitud de crédito, 2018</v>
      </c>
      <c r="G38" s="41"/>
      <c r="H38" s="42" t="str">
        <f t="shared" si="1"/>
        <v>Número de empresas por estrato de localidad, según institución o fuente a la que acudió la empresa para realizar la primera solicitud de crédito, 2018</v>
      </c>
    </row>
    <row r="39" spans="1:8" ht="25.5" x14ac:dyDescent="0.2">
      <c r="A39" s="73" t="str">
        <f t="shared" si="2"/>
        <v>Edad promedio de las empresas, por estrato de localidad, cuando solicitó por primera vez un crédito o préstamo por tipo de institución, 2018</v>
      </c>
      <c r="B39" s="74">
        <v>29.1</v>
      </c>
      <c r="E39" s="41" t="str">
        <f>'29.1'!$A$1</f>
        <v xml:space="preserve">Edad promedio de las empresas, por estrato de localidad, cuando solicitó por primera vez un crédito o préstamo </v>
      </c>
      <c r="F39" s="41" t="str">
        <f>'29.1'!$A$2</f>
        <v>por tipo de institución, 2018</v>
      </c>
      <c r="G39" s="41"/>
      <c r="H39" s="42" t="str">
        <f t="shared" si="1"/>
        <v>Edad promedio de las empresas, por estrato de localidad, cuando solicitó por primera vez un crédito o préstamo por tipo de institución, 2018</v>
      </c>
    </row>
    <row r="40" spans="1:8" ht="25.5" x14ac:dyDescent="0.2">
      <c r="A40" s="75" t="str">
        <f t="shared" si="2"/>
        <v>Edad promedio de la empresa, por estrato de localidad, cuando le aprobaron por primera vez un crédito o un préstamo por tipo de institución, 2018</v>
      </c>
      <c r="B40" s="76">
        <v>29.2</v>
      </c>
      <c r="E40" s="41" t="str">
        <f>'29.2'!$A$1</f>
        <v xml:space="preserve">Edad promedio de la empresa, por estrato de localidad, cuando le aprobaron por primera vez un crédito o un préstamo </v>
      </c>
      <c r="F40" s="41" t="str">
        <f>'29.2'!$A$2</f>
        <v>por tipo de institución, 2018</v>
      </c>
      <c r="G40" s="41"/>
      <c r="H40" s="42" t="str">
        <f t="shared" si="1"/>
        <v>Edad promedio de la empresa, por estrato de localidad, cuando le aprobaron por primera vez un crédito o un préstamo por tipo de institución, 2018</v>
      </c>
    </row>
    <row r="41" spans="1:8" ht="25.5" x14ac:dyDescent="0.2">
      <c r="A41" s="73" t="str">
        <f t="shared" si="2"/>
        <v>Número de empresas por estrato de localidad, que han tenido algún crédito o financiamiento durante 2018</v>
      </c>
      <c r="B41" s="74">
        <v>29.3</v>
      </c>
      <c r="E41" s="41" t="str">
        <f>'29.3'!$A$1</f>
        <v xml:space="preserve">Número de empresas por estrato de localidad, que han tenido algún crédito </v>
      </c>
      <c r="F41" s="41" t="str">
        <f>'29.3'!$A$2</f>
        <v>o financiamiento durante 2018</v>
      </c>
      <c r="G41" s="41"/>
      <c r="H41" s="42" t="str">
        <f t="shared" si="1"/>
        <v>Número de empresas por estrato de localidad, que han tenido algún crédito o financiamiento durante 2018</v>
      </c>
    </row>
    <row r="42" spans="1:8" ht="25.5" x14ac:dyDescent="0.2">
      <c r="A42" s="75" t="str">
        <f t="shared" si="2"/>
        <v>Número de empresas por estrato de localidad, según institución o fuente con las que la empresa ha tenido algún crédito o financiamiento, durante 2018</v>
      </c>
      <c r="B42" s="76">
        <v>29.4</v>
      </c>
      <c r="E42" s="41" t="str">
        <f>'29.4'!$A$1</f>
        <v xml:space="preserve">Número de empresas por estrato de localidad, según institución o fuente con las que la empresa ha tenido algún crédito </v>
      </c>
      <c r="F42" s="41" t="str">
        <f>'29.4'!$A$2</f>
        <v>o financiamiento, durante 2018</v>
      </c>
      <c r="G42" s="41"/>
      <c r="H42" s="42" t="str">
        <f t="shared" si="1"/>
        <v>Número de empresas por estrato de localidad, según institución o fuente con las que la empresa ha tenido algún crédito o financiamiento, durante 2018</v>
      </c>
    </row>
    <row r="43" spans="1:8" ht="29.25" customHeight="1" x14ac:dyDescent="0.2">
      <c r="A43" s="73" t="str">
        <f t="shared" si="2"/>
        <v>Número de empresas que utilizaron algún crédito o financiamiento para solventar sus operaciones, pagar transacciones o realizar otra actividad, por estrato de localidad, según tipo de moneda, 2017</v>
      </c>
      <c r="B43" s="74">
        <v>30</v>
      </c>
      <c r="E43" s="41" t="str">
        <f>'30'!$A$1</f>
        <v xml:space="preserve">Número de empresas que utilizaron algún crédito o financiamiento para solventar </v>
      </c>
      <c r="F43" s="41" t="str">
        <f>'30'!$A$2</f>
        <v xml:space="preserve">sus operaciones, pagar transacciones o realizar otra actividad, </v>
      </c>
      <c r="G43" s="41" t="str">
        <f>'30'!$A$3</f>
        <v>por estrato de localidad, según tipo de moneda, 2017</v>
      </c>
      <c r="H43" s="42" t="str">
        <f>CONCATENATE(E43,F43,G43)</f>
        <v>Número de empresas que utilizaron algún crédito o financiamiento para solventar sus operaciones, pagar transacciones o realizar otra actividad, por estrato de localidad, según tipo de moneda, 2017</v>
      </c>
    </row>
    <row r="44" spans="1:8" ht="38.25" x14ac:dyDescent="0.2">
      <c r="A44" s="75" t="str">
        <f t="shared" si="2"/>
        <v>Número de empresas que usaron banca comercial como fuente de financiamiento en moneda nacional para pagar transacciones o realizar otra actividad, por estrato de localidad, según características del crédito, 2017</v>
      </c>
      <c r="B44" s="76">
        <v>31.1</v>
      </c>
      <c r="E44" s="41" t="str">
        <f>'31.1'!$A$1</f>
        <v xml:space="preserve">Número de empresas que usaron banca comercial como fuente de financiamiento en moneda nacional para pagar transacciones </v>
      </c>
      <c r="F44" s="41" t="str">
        <f>'31.1'!$A$2</f>
        <v>o realizar otra actividad, por estrato de localidad, según características del crédito, 2017</v>
      </c>
      <c r="G44" s="41"/>
      <c r="H44" s="42" t="str">
        <f>CONCATENATE(E44,F44,G44)</f>
        <v>Número de empresas que usaron banca comercial como fuente de financiamiento en moneda nacional para pagar transacciones o realizar otra actividad, por estrato de localidad, según características del crédito, 2017</v>
      </c>
    </row>
    <row r="45" spans="1:8" ht="38.25" x14ac:dyDescent="0.2">
      <c r="A45" s="73" t="str">
        <f t="shared" si="2"/>
        <v>Número de empresas que usaron banca de desarrollo como fuente de financiamiento en moneda nacional para pagar transacciones o realizar otra actividad, por estrato de localidad, según características del crédito, 2017</v>
      </c>
      <c r="B45" s="74">
        <v>31.2</v>
      </c>
      <c r="E45" s="41" t="str">
        <f>'31.2'!$A$1</f>
        <v xml:space="preserve">Número de empresas que usaron banca de desarrollo como fuente de financiamiento en moneda nacional para pagar </v>
      </c>
      <c r="F45" s="41" t="str">
        <f>'31.2'!$A$2</f>
        <v>transacciones o realizar otra actividad, por estrato de localidad, según características del crédito, 2017</v>
      </c>
      <c r="G45" s="41"/>
      <c r="H45" s="42" t="str">
        <f t="shared" si="1"/>
        <v>Número de empresas que usaron banca de desarrollo como fuente de financiamiento en moneda nacional para pagar transacciones o realizar otra actividad, por estrato de localidad, según características del crédito, 2017</v>
      </c>
    </row>
    <row r="46" spans="1:8" ht="38.25" x14ac:dyDescent="0.2">
      <c r="A46" s="75" t="str">
        <f t="shared" si="2"/>
        <v>Número de empresas que usaron instituciones financieras no bancarias como fuente de financiamiento en moneda nacional para pagar transacciones o realizar otra actividad, por estrato de localidad, según características del crédito, 2017</v>
      </c>
      <c r="B46" s="76">
        <v>31.3</v>
      </c>
      <c r="E46" s="41" t="str">
        <f>'31.3'!$A$1</f>
        <v xml:space="preserve">Número de empresas que usaron instituciones financieras no bancarias como fuente de financiamiento en moneda nacional </v>
      </c>
      <c r="F46" s="41" t="str">
        <f>'31.3'!$A$2</f>
        <v>para pagar transacciones o realizar otra actividad, por estrato de localidad, según características del crédito, 2017</v>
      </c>
      <c r="G46" s="41"/>
      <c r="H46" s="42" t="str">
        <f>CONCATENATE(E46,F46,G46)</f>
        <v>Número de empresas que usaron instituciones financieras no bancarias como fuente de financiamiento en moneda nacional para pagar transacciones o realizar otra actividad, por estrato de localidad, según características del crédito, 2017</v>
      </c>
    </row>
    <row r="47" spans="1:8" ht="38.25" x14ac:dyDescent="0.2">
      <c r="A47" s="73" t="str">
        <f t="shared" si="2"/>
        <v>Número de empresas que usaron programa de gobierno federal, estatal o municipal como fuente de financiamiento en moneda nacional para pagar transacciones o realizar otra actividad, por estrato de localidad, según características del crédito, 2017</v>
      </c>
      <c r="B47" s="74">
        <v>31.4</v>
      </c>
      <c r="E47" s="41" t="str">
        <f>'31.4'!$A$1</f>
        <v xml:space="preserve">Número de empresas que usaron programa de gobierno federal, estatal o municipal como fuente de financiamiento en moneda </v>
      </c>
      <c r="F47" s="41" t="str">
        <f>'31.4'!$A$2</f>
        <v>nacional para pagar transacciones o realizar otra actividad, por estrato de localidad, según características del crédito, 2017</v>
      </c>
      <c r="G47" s="41"/>
      <c r="H47" s="42" t="str">
        <f>CONCATENATE(E47,F47,G47)</f>
        <v>Número de empresas que usaron programa de gobierno federal, estatal o municipal como fuente de financiamiento en moneda nacional para pagar transacciones o realizar otra actividad, por estrato de localidad, según características del crédito, 2017</v>
      </c>
    </row>
    <row r="48" spans="1:8" ht="38.25" x14ac:dyDescent="0.2">
      <c r="A48" s="75" t="str">
        <f t="shared" si="2"/>
        <v>Número de empresas que usaron proveedores como fuente de financiamiento en moneda nacional para pagar transacciones o realizar otra actividad, por estrato de localidad, según características del crédito, 2017</v>
      </c>
      <c r="B48" s="76">
        <v>31.5</v>
      </c>
      <c r="E48" s="41" t="str">
        <f>'31.5'!$A$1</f>
        <v xml:space="preserve">Número de empresas que usaron proveedores como fuente de financiamiento en moneda nacional para pagar </v>
      </c>
      <c r="F48" s="41" t="str">
        <f>'31.5'!$A$2</f>
        <v>transacciones o realizar otra actividad, por estrato de localidad, según características del crédito, 2017</v>
      </c>
      <c r="G48" s="41"/>
      <c r="H48" s="42" t="str">
        <f t="shared" si="1"/>
        <v>Número de empresas que usaron proveedores como fuente de financiamiento en moneda nacional para pagar transacciones o realizar otra actividad, por estrato de localidad, según características del crédito, 2017</v>
      </c>
    </row>
    <row r="49" spans="1:8" ht="38.25" x14ac:dyDescent="0.2">
      <c r="A49" s="73" t="str">
        <f t="shared" si="2"/>
        <v>Número de empresas que usaron familiares y amigos como fuente de financiamiento en moneda nacional para pagar transacciones o realizar otra actividad, por estrato de localidad, según características del crédito, 2017</v>
      </c>
      <c r="B49" s="74">
        <v>31.6</v>
      </c>
      <c r="E49" s="41" t="str">
        <f>'31.6'!$A$1</f>
        <v xml:space="preserve">Número de empresas que usaron familiares y amigos como fuente de financiamiento en moneda nacional para pagar </v>
      </c>
      <c r="F49" s="41" t="str">
        <f>'31.6'!$A$2</f>
        <v>transacciones o realizar otra actividad, por estrato de localidad, según características del crédito, 2017</v>
      </c>
      <c r="G49" s="41"/>
      <c r="H49" s="42" t="str">
        <f t="shared" si="1"/>
        <v>Número de empresas que usaron familiares y amigos como fuente de financiamiento en moneda nacional para pagar transacciones o realizar otra actividad, por estrato de localidad, según características del crédito, 2017</v>
      </c>
    </row>
    <row r="50" spans="1:8" ht="38.25" x14ac:dyDescent="0.2">
      <c r="A50" s="75" t="str">
        <f t="shared" si="2"/>
        <v>Número de empresas que usaron financiamiento colectivo (crowdfunding) como fuente de financiamiento en moneda nacional para pagar transacciones o realizar otra actividad, por estrato de localidad, según características del crédito, 2017</v>
      </c>
      <c r="B50" s="76">
        <v>31.7</v>
      </c>
      <c r="E50" s="41" t="str">
        <f>'31.7'!$A$1</f>
        <v xml:space="preserve">Número de empresas que usaron financiamiento colectivo (crowdfunding) como fuente de financiamiento en moneda </v>
      </c>
      <c r="F50" s="41" t="str">
        <f>'31.7'!$A$2</f>
        <v xml:space="preserve">nacional para pagar transacciones o realizar otra actividad, por estrato de localidad, </v>
      </c>
      <c r="G50" s="41" t="str">
        <f>'31.7'!$A$3</f>
        <v>según características del crédito, 2017</v>
      </c>
      <c r="H50" s="42" t="str">
        <f>CONCATENATE(E50,F50,G50)</f>
        <v>Número de empresas que usaron financiamiento colectivo (crowdfunding) como fuente de financiamiento en moneda nacional para pagar transacciones o realizar otra actividad, por estrato de localidad, según características del crédito, 2017</v>
      </c>
    </row>
    <row r="51" spans="1:8" ht="38.25" x14ac:dyDescent="0.2">
      <c r="A51" s="73" t="str">
        <f t="shared" si="2"/>
        <v>Número de empresas que usaron controladora u otras entidades del grupo empresarial como fuente de financiamiento en moneda nacional para pagar transacciones o realizar otra actividad, por estrato de localidad, según características del crédito, 2017</v>
      </c>
      <c r="B51" s="74">
        <v>31.8</v>
      </c>
      <c r="E51" s="41" t="str">
        <f>'31.8'!$A$1</f>
        <v xml:space="preserve">Número de empresas que usaron controladora u otras entidades del grupo empresarial como fuente de financiamiento </v>
      </c>
      <c r="F51" s="41" t="str">
        <f>'31.8'!$A$2</f>
        <v xml:space="preserve">en moneda nacional para pagar transacciones o realizar otra actividad, por estrato de localidad, </v>
      </c>
      <c r="G51" s="41" t="str">
        <f>'31.8'!$A$3</f>
        <v>según características del crédito, 2017</v>
      </c>
      <c r="H51" s="42" t="str">
        <f>CONCATENATE(E51,F51,G51)</f>
        <v>Número de empresas que usaron controladora u otras entidades del grupo empresarial como fuente de financiamiento en moneda nacional para pagar transacciones o realizar otra actividad, por estrato de localidad, según características del crédito, 2017</v>
      </c>
    </row>
    <row r="52" spans="1:8" ht="38.25" x14ac:dyDescent="0.2">
      <c r="A52" s="75" t="str">
        <f t="shared" si="2"/>
        <v>Número de empresas que usaron otras fuentes de financiamiento en moneda nacional para pagar transacciones o realizar otra actividad, por estrato de localidad, según características del crédito, 2017</v>
      </c>
      <c r="B52" s="76">
        <v>31.9</v>
      </c>
      <c r="E52" s="41" t="str">
        <f>'31.9'!$A$1</f>
        <v xml:space="preserve">Número de empresas que usaron otras fuentes de financiamiento en moneda nacional para pagar transacciones </v>
      </c>
      <c r="F52" s="41" t="str">
        <f>'31.9'!$A$2</f>
        <v>o realizar otra actividad, por estrato de localidad, según características del crédito, 2017</v>
      </c>
      <c r="G52" s="41"/>
      <c r="H52" s="42" t="str">
        <f t="shared" si="1"/>
        <v>Número de empresas que usaron otras fuentes de financiamiento en moneda nacional para pagar transacciones o realizar otra actividad, por estrato de localidad, según características del crédito, 2017</v>
      </c>
    </row>
    <row r="53" spans="1:8" ht="25.5" x14ac:dyDescent="0.2">
      <c r="A53" s="73" t="str">
        <f t="shared" si="2"/>
        <v>Número de empresas con financiamiento en moneda nacional para pagar transacciones o realizar otra actividad, por estrato de localidad, según fuente de financiamiento, 2017</v>
      </c>
      <c r="B53" s="74">
        <v>31</v>
      </c>
      <c r="E53" s="41" t="str">
        <f>'31.0'!$A$1</f>
        <v xml:space="preserve">Número de empresas con financiamiento en moneda nacional para pagar transacciones o realizar otra actividad, </v>
      </c>
      <c r="F53" s="41" t="str">
        <f>'31.0'!$A$2</f>
        <v>por estrato de localidad, según fuente de financiamiento, 2017</v>
      </c>
      <c r="G53" s="41"/>
      <c r="H53" s="42" t="str">
        <f t="shared" si="1"/>
        <v>Número de empresas con financiamiento en moneda nacional para pagar transacciones o realizar otra actividad, por estrato de localidad, según fuente de financiamiento, 2017</v>
      </c>
    </row>
    <row r="54" spans="1:8" ht="38.25" x14ac:dyDescent="0.2">
      <c r="A54" s="75" t="str">
        <f t="shared" si="2"/>
        <v>Número de empresas que usaron banca comercial nacional como fuente de financiamiento en moneda extranjera para pagar transacciones o realizar otra actividad, por estrato de localidad, según características del crédito, 2017</v>
      </c>
      <c r="B54" s="76">
        <v>32.1</v>
      </c>
      <c r="E54" s="41" t="str">
        <f>'32.1'!$A$1</f>
        <v xml:space="preserve">Número de empresas que usaron banca comercial nacional como fuente de financiamiento en moneda extranjera </v>
      </c>
      <c r="F54" s="41" t="str">
        <f>'32.1'!$A$2</f>
        <v>para pagar transacciones o realizar otra actividad, por estrato de localidad, según características del crédito, 2017</v>
      </c>
      <c r="G54" s="41"/>
      <c r="H54" s="42" t="str">
        <f t="shared" si="1"/>
        <v>Número de empresas que usaron banca comercial nacional como fuente de financiamiento en moneda extranjera para pagar transacciones o realizar otra actividad, por estrato de localidad, según características del crédito, 2017</v>
      </c>
    </row>
    <row r="55" spans="1:8" ht="38.25" x14ac:dyDescent="0.2">
      <c r="A55" s="73" t="str">
        <f t="shared" si="2"/>
        <v>Número de empresas que usaron banca comercial extranjera como fuente de financiamiento en moneda extranjera para pagar transacciones o realizar otra actividad, por estrato de localidad, según características del crédito, 2017</v>
      </c>
      <c r="B55" s="74">
        <v>32.200000000000003</v>
      </c>
      <c r="E55" s="41" t="str">
        <f>'32.2'!$A$1</f>
        <v xml:space="preserve">Número de empresas que usaron banca comercial extranjera como fuente de financiamiento en moneda extranjera </v>
      </c>
      <c r="F55" s="41" t="str">
        <f>'32.2'!$A$2</f>
        <v>para pagar transacciones o realizar otra actividad, por estrato de localidad, según características del crédito, 2017</v>
      </c>
      <c r="G55" s="41"/>
      <c r="H55" s="42" t="str">
        <f t="shared" si="1"/>
        <v>Número de empresas que usaron banca comercial extranjera como fuente de financiamiento en moneda extranjera para pagar transacciones o realizar otra actividad, por estrato de localidad, según características del crédito, 2017</v>
      </c>
    </row>
    <row r="56" spans="1:8" ht="38.25" x14ac:dyDescent="0.2">
      <c r="A56" s="75" t="str">
        <f t="shared" si="2"/>
        <v>Número de empresas que usaron banca de desarrollo como fuente de financiamiento en moneda extranjera para pagar transacciones o realizar otra actividad, por estrato de localidad, según características del crédito, 2017</v>
      </c>
      <c r="B56" s="76">
        <v>32.299999999999997</v>
      </c>
      <c r="E56" s="41" t="str">
        <f>'32.3'!$A$1</f>
        <v xml:space="preserve">Número de empresas que usaron banca de desarrollo como fuente de financiamiento en moneda extranjera </v>
      </c>
      <c r="F56" s="41" t="str">
        <f>'32.3'!$A$2</f>
        <v xml:space="preserve">para pagar transacciones o realizar otra actividad, por estrato de localidad, </v>
      </c>
      <c r="G56" s="41" t="str">
        <f>'32.3'!$A$3</f>
        <v>según características del crédito, 2017</v>
      </c>
      <c r="H56" s="42" t="str">
        <f>CONCATENATE(E56,F56,G56)</f>
        <v>Número de empresas que usaron banca de desarrollo como fuente de financiamiento en moneda extranjera para pagar transacciones o realizar otra actividad, por estrato de localidad, según características del crédito, 2017</v>
      </c>
    </row>
    <row r="57" spans="1:8" ht="38.25" x14ac:dyDescent="0.2">
      <c r="A57" s="73" t="str">
        <f t="shared" si="2"/>
        <v>Número de empresas que usaron proveedores como fuente de financiamiento en moneda extranjera para pagar transacciones o realizar otra actividad, por estrato de localidad, según características del crédito, 2017</v>
      </c>
      <c r="B57" s="74">
        <v>32.4</v>
      </c>
      <c r="E57" s="41" t="str">
        <f>'32.4'!$A$1</f>
        <v xml:space="preserve">Número de empresas que usaron proveedores como fuente de financiamiento en moneda extranjera para pagar </v>
      </c>
      <c r="F57" s="41" t="str">
        <f>'32.4'!$A$2</f>
        <v>transacciones o realizar otra actividad, por estrato de localidad, según características del crédito, 2017</v>
      </c>
      <c r="G57" s="41"/>
      <c r="H57" s="42" t="str">
        <f t="shared" si="1"/>
        <v>Número de empresas que usaron proveedores como fuente de financiamiento en moneda extranjera para pagar transacciones o realizar otra actividad, por estrato de localidad, según características del crédito, 2017</v>
      </c>
    </row>
    <row r="58" spans="1:8" ht="38.25" x14ac:dyDescent="0.2">
      <c r="A58" s="75" t="str">
        <f t="shared" si="2"/>
        <v>Número de empresas que usaron organismos internacionales como fuente de financiamiento en moneda extranjera para pagar transacciones o realizar otra actividad, por estrato de localidad, según características del crédito, 2017</v>
      </c>
      <c r="B58" s="76">
        <v>32.5</v>
      </c>
      <c r="E58" s="41" t="str">
        <f>'32.5'!$A$1</f>
        <v xml:space="preserve">Número de empresas que usaron organismos internacionales como fuente de financiamiento en moneda extranjera </v>
      </c>
      <c r="F58" s="41" t="str">
        <f>'32.5'!$A$2</f>
        <v>para pagar transacciones o realizar otra actividad, por estrato de localidad, según características del crédito, 2017</v>
      </c>
      <c r="G58" s="41"/>
      <c r="H58" s="42" t="str">
        <f t="shared" si="1"/>
        <v>Número de empresas que usaron organismos internacionales como fuente de financiamiento en moneda extranjera para pagar transacciones o realizar otra actividad, por estrato de localidad, según características del crédito, 2017</v>
      </c>
    </row>
    <row r="59" spans="1:8" ht="38.25" x14ac:dyDescent="0.2">
      <c r="A59" s="73" t="str">
        <f t="shared" si="2"/>
        <v>Número de empresas que usaron controladora u otras entidades del grupo empresarial como fuente de financiamiento en moneda extranjera para pagar transacciones o realizar otra actividad, por estrato de localidad, según características del crédito, 2017</v>
      </c>
      <c r="B59" s="74">
        <v>32.6</v>
      </c>
      <c r="E59" s="41" t="str">
        <f>'32.6'!$A$1</f>
        <v xml:space="preserve">Número de empresas que usaron controladora u otras entidades del grupo empresarial como fuente de financiamiento </v>
      </c>
      <c r="F59" s="41" t="str">
        <f>'32.6'!$A$2</f>
        <v xml:space="preserve">en moneda extranjera para pagar transacciones o realizar otra actividad, por estrato de localidad, </v>
      </c>
      <c r="G59" s="41" t="str">
        <f>'32.6'!$A$3</f>
        <v>según características del crédito, 2017</v>
      </c>
      <c r="H59" s="42" t="str">
        <f>CONCATENATE(E59,F59,G59)</f>
        <v>Número de empresas que usaron controladora u otras entidades del grupo empresarial como fuente de financiamiento en moneda extranjera para pagar transacciones o realizar otra actividad, por estrato de localidad, según características del crédito, 2017</v>
      </c>
    </row>
    <row r="60" spans="1:8" ht="38.25" x14ac:dyDescent="0.2">
      <c r="A60" s="75" t="str">
        <f t="shared" si="2"/>
        <v>Número de empresas que usaron otras fuentes de financiamiento en moneda extranjera para pagar transacciones o realizar otra actividad, por estrato de localidad, según características del crédito, 2017</v>
      </c>
      <c r="B60" s="76">
        <v>32.9</v>
      </c>
      <c r="E60" s="41" t="str">
        <f>'32.9'!$A$1</f>
        <v xml:space="preserve">Número de empresas que usaron otras fuentes de financiamiento en moneda extranjera para pagar transacciones </v>
      </c>
      <c r="F60" s="41" t="str">
        <f>'32.9'!$A$2</f>
        <v>o realizar otra actividad, por estrato de localidad, según características del crédito, 2017</v>
      </c>
      <c r="G60" s="41"/>
      <c r="H60" s="42" t="str">
        <f t="shared" si="1"/>
        <v>Número de empresas que usaron otras fuentes de financiamiento en moneda extranjera para pagar transacciones o realizar otra actividad, por estrato de localidad, según características del crédito, 2017</v>
      </c>
    </row>
    <row r="61" spans="1:8" ht="25.5" x14ac:dyDescent="0.2">
      <c r="A61" s="73" t="str">
        <f t="shared" si="2"/>
        <v>Número de empresas con financiamiento en moneda extranjera para pagar transacciones o realizar otra actividad, por estrato de localidad, según fuente de financiamiento, 2017</v>
      </c>
      <c r="B61" s="74">
        <v>32</v>
      </c>
      <c r="E61" s="41" t="str">
        <f>'32.0'!$A$1</f>
        <v xml:space="preserve">Número de empresas con financiamiento en moneda extranjera para pagar transacciones o realizar otra actividad, </v>
      </c>
      <c r="F61" s="41" t="str">
        <f>'32.0'!$A$2</f>
        <v>por estrato de localidad, según fuente de financiamiento, 2017</v>
      </c>
      <c r="G61" s="41"/>
      <c r="H61" s="42" t="str">
        <f t="shared" si="1"/>
        <v>Número de empresas con financiamiento en moneda extranjera para pagar transacciones o realizar otra actividad, por estrato de localidad, según fuente de financiamiento, 2017</v>
      </c>
    </row>
    <row r="62" spans="1:8" ht="25.5" x14ac:dyDescent="0.2">
      <c r="A62" s="75" t="str">
        <f t="shared" si="2"/>
        <v>Número de empresas que realizó alguna solicitud de crédito o financiamiento, por estrato de localidad, 2016 a 2018</v>
      </c>
      <c r="B62" s="76">
        <v>33</v>
      </c>
      <c r="E62" s="41" t="str">
        <f>'33'!$A$1</f>
        <v xml:space="preserve">Número de empresas que realizó alguna solicitud de crédito o financiamiento, </v>
      </c>
      <c r="F62" s="41" t="str">
        <f>'33'!$A$2</f>
        <v>por estrato de localidad, 2016 a 2018</v>
      </c>
      <c r="G62" s="41"/>
      <c r="H62" s="42" t="str">
        <f t="shared" si="1"/>
        <v>Número de empresas que realizó alguna solicitud de crédito o financiamiento, por estrato de localidad, 2016 a 2018</v>
      </c>
    </row>
    <row r="63" spans="1:8" ht="27" customHeight="1" x14ac:dyDescent="0.2">
      <c r="A63" s="73" t="str">
        <f t="shared" si="2"/>
        <v>Número de créditos que solicitaron las empresas, según aprobación o rechazo, por estrato de localidad, 2016 a 2018</v>
      </c>
      <c r="B63" s="74">
        <v>33.1</v>
      </c>
      <c r="E63" s="41" t="str">
        <f>'33.1'!$A$1</f>
        <v>Número de créditos que solicitaron las empresas, según aprobación o rechazo, por estrato de localidad, 2016 a 2018</v>
      </c>
      <c r="F63" s="41"/>
      <c r="G63" s="41"/>
      <c r="H63" s="42" t="str">
        <f t="shared" si="1"/>
        <v>Número de créditos que solicitaron las empresas, según aprobación o rechazo, por estrato de localidad, 2016 a 2018</v>
      </c>
    </row>
    <row r="64" spans="1:8" ht="25.5" x14ac:dyDescent="0.2">
      <c r="A64" s="75" t="str">
        <f t="shared" si="2"/>
        <v>Características de los créditos aprobados a las empresas por la banca comercial, por estrato de localidad, 2018</v>
      </c>
      <c r="B64" s="76" t="s">
        <v>478</v>
      </c>
      <c r="E64" s="41" t="str">
        <f>'34.1.1'!$A$1</f>
        <v>Características de los créditos aprobados a las empresas por la banca comercial, por estrato de localidad, 2018</v>
      </c>
      <c r="F64" s="41"/>
      <c r="G64" s="41"/>
      <c r="H64" s="42" t="str">
        <f t="shared" si="1"/>
        <v>Características de los créditos aprobados a las empresas por la banca comercial, por estrato de localidad, 2018</v>
      </c>
    </row>
    <row r="65" spans="1:8" ht="25.5" x14ac:dyDescent="0.2">
      <c r="A65" s="73" t="str">
        <f t="shared" si="2"/>
        <v>Características de los créditos aprobados a las empresas por la banca comercial, por estrato de localidad, 2017</v>
      </c>
      <c r="B65" s="74" t="s">
        <v>479</v>
      </c>
      <c r="E65" s="41" t="str">
        <f>'34.1.2'!$A$1</f>
        <v>Características de los créditos aprobados a las empresas por la banca comercial, por estrato de localidad, 2017</v>
      </c>
      <c r="F65" s="41"/>
      <c r="G65" s="41"/>
      <c r="H65" s="42" t="str">
        <f t="shared" si="1"/>
        <v>Características de los créditos aprobados a las empresas por la banca comercial, por estrato de localidad, 2017</v>
      </c>
    </row>
    <row r="66" spans="1:8" ht="25.5" x14ac:dyDescent="0.2">
      <c r="A66" s="75" t="str">
        <f t="shared" si="2"/>
        <v>Características de los créditos aprobados a las empresas por la banca comercial, por estrato de localidad, 2016</v>
      </c>
      <c r="B66" s="76" t="s">
        <v>480</v>
      </c>
      <c r="E66" s="41" t="str">
        <f>'34.1.3'!$A$1</f>
        <v>Características de los créditos aprobados a las empresas por la banca comercial, por estrato de localidad, 2016</v>
      </c>
      <c r="F66" s="41"/>
      <c r="G66" s="41"/>
      <c r="H66" s="42" t="str">
        <f t="shared" si="1"/>
        <v>Características de los créditos aprobados a las empresas por la banca comercial, por estrato de localidad, 2016</v>
      </c>
    </row>
    <row r="67" spans="1:8" ht="25.5" x14ac:dyDescent="0.2">
      <c r="A67" s="73" t="str">
        <f t="shared" si="2"/>
        <v>Características de los créditos aprobados a las empresas por la banca de desarrollo, por estrato de localidad, 2018</v>
      </c>
      <c r="B67" s="74" t="s">
        <v>481</v>
      </c>
      <c r="E67" s="41" t="str">
        <f>'34.2.1'!$A$1</f>
        <v>Características de los créditos aprobados a las empresas por la banca de desarrollo, por estrato de localidad, 2018</v>
      </c>
      <c r="F67" s="41"/>
      <c r="G67" s="41"/>
      <c r="H67" s="42" t="str">
        <f t="shared" si="1"/>
        <v>Características de los créditos aprobados a las empresas por la banca de desarrollo, por estrato de localidad, 2018</v>
      </c>
    </row>
    <row r="68" spans="1:8" ht="25.5" x14ac:dyDescent="0.2">
      <c r="A68" s="75" t="str">
        <f t="shared" si="2"/>
        <v>Características de los créditos aprobados a las empresas por la banca de desarrollo, por estrato de localidad, 2017</v>
      </c>
      <c r="B68" s="76" t="s">
        <v>482</v>
      </c>
      <c r="E68" s="41" t="str">
        <f>'34.2.2'!$A$1</f>
        <v>Características de los créditos aprobados a las empresas por la banca de desarrollo, por estrato de localidad, 2017</v>
      </c>
      <c r="F68" s="41"/>
      <c r="G68" s="41"/>
      <c r="H68" s="42" t="str">
        <f t="shared" si="1"/>
        <v>Características de los créditos aprobados a las empresas por la banca de desarrollo, por estrato de localidad, 2017</v>
      </c>
    </row>
    <row r="69" spans="1:8" ht="25.5" x14ac:dyDescent="0.2">
      <c r="A69" s="73" t="str">
        <f t="shared" si="2"/>
        <v>Características de los créditos aprobados a las empresas por la banca de desarrollo, por estrato de localidad, 2016</v>
      </c>
      <c r="B69" s="74" t="s">
        <v>483</v>
      </c>
      <c r="E69" s="41" t="str">
        <f>'34.2.3'!$A$1</f>
        <v>Características de los créditos aprobados a las empresas por la banca de desarrollo, por estrato de localidad, 2016</v>
      </c>
      <c r="F69" s="41"/>
      <c r="G69" s="41"/>
      <c r="H69" s="42" t="str">
        <f t="shared" si="1"/>
        <v>Características de los créditos aprobados a las empresas por la banca de desarrollo, por estrato de localidad, 2016</v>
      </c>
    </row>
    <row r="70" spans="1:8" ht="25.5" x14ac:dyDescent="0.2">
      <c r="A70" s="75" t="str">
        <f t="shared" si="2"/>
        <v>Características de los créditos aprobados a las empresas por la instituciones financieras no bancarias, por estrato de localidad, 2018</v>
      </c>
      <c r="B70" s="76" t="s">
        <v>484</v>
      </c>
      <c r="E70" s="41" t="str">
        <f>'34.3.1'!$A$1</f>
        <v>Características de los créditos aprobados a las empresas por la instituciones financieras no bancarias, por estrato de localidad, 2018</v>
      </c>
      <c r="F70" s="41"/>
      <c r="G70" s="41"/>
      <c r="H70" s="42" t="str">
        <f t="shared" si="1"/>
        <v>Características de los créditos aprobados a las empresas por la instituciones financieras no bancarias, por estrato de localidad, 2018</v>
      </c>
    </row>
    <row r="71" spans="1:8" ht="25.5" x14ac:dyDescent="0.2">
      <c r="A71" s="73" t="str">
        <f t="shared" si="2"/>
        <v>Características de los créditos aprobados a las empresas por la instituciones financieras no bancarias, por estrato de localidad, 2017</v>
      </c>
      <c r="B71" s="74" t="s">
        <v>485</v>
      </c>
      <c r="E71" s="41" t="str">
        <f>'34.3.2'!$A$1</f>
        <v>Características de los créditos aprobados a las empresas por la instituciones financieras no bancarias, por estrato de localidad, 2017</v>
      </c>
      <c r="F71" s="41"/>
      <c r="G71" s="41"/>
      <c r="H71" s="42" t="str">
        <f t="shared" si="1"/>
        <v>Características de los créditos aprobados a las empresas por la instituciones financieras no bancarias, por estrato de localidad, 2017</v>
      </c>
    </row>
    <row r="72" spans="1:8" ht="25.5" x14ac:dyDescent="0.2">
      <c r="A72" s="75" t="str">
        <f t="shared" si="2"/>
        <v>Características de los créditos aprobados a las empresas por la instituciones financieras no bancarias, por estrato de localidad, 2016</v>
      </c>
      <c r="B72" s="76" t="s">
        <v>486</v>
      </c>
      <c r="E72" s="41" t="str">
        <f>'34.3.3'!$A$1</f>
        <v>Características de los créditos aprobados a las empresas por la instituciones financieras no bancarias, por estrato de localidad, 2016</v>
      </c>
      <c r="F72" s="41"/>
      <c r="G72" s="41"/>
      <c r="H72" s="42" t="str">
        <f t="shared" si="1"/>
        <v>Características de los créditos aprobados a las empresas por la instituciones financieras no bancarias, por estrato de localidad, 2016</v>
      </c>
    </row>
    <row r="73" spans="1:8" ht="25.5" x14ac:dyDescent="0.2">
      <c r="A73" s="73" t="str">
        <f t="shared" si="2"/>
        <v>Características de los créditos aprobados a las empresas por programa del gobierno federal, estatal o municipal, por estrato de localidad, 2018</v>
      </c>
      <c r="B73" s="74" t="s">
        <v>487</v>
      </c>
      <c r="E73" s="41" t="str">
        <f>'34.4.1'!$A$1</f>
        <v>Características de los créditos aprobados a las empresas por programa del gobierno federal, estatal o municipal, por estrato de localidad, 2018</v>
      </c>
      <c r="F73" s="41"/>
      <c r="G73" s="41"/>
      <c r="H73" s="42" t="str">
        <f t="shared" ref="H73:H136" si="3">CONCATENATE(E73,F73)</f>
        <v>Características de los créditos aprobados a las empresas por programa del gobierno federal, estatal o municipal, por estrato de localidad, 2018</v>
      </c>
    </row>
    <row r="74" spans="1:8" ht="25.5" x14ac:dyDescent="0.2">
      <c r="A74" s="75" t="str">
        <f t="shared" si="2"/>
        <v>Características de los créditos aprobados a las empresas por programa del gobierno federal, estatal o municipal, por estrato de localidad, 2017</v>
      </c>
      <c r="B74" s="76" t="s">
        <v>488</v>
      </c>
      <c r="E74" s="41" t="str">
        <f>'34.4.2'!$A$1</f>
        <v>Características de los créditos aprobados a las empresas por programa del gobierno federal, estatal o municipal, por estrato de localidad, 2017</v>
      </c>
      <c r="F74" s="41"/>
      <c r="G74" s="41"/>
      <c r="H74" s="42" t="str">
        <f t="shared" si="3"/>
        <v>Características de los créditos aprobados a las empresas por programa del gobierno federal, estatal o municipal, por estrato de localidad, 2017</v>
      </c>
    </row>
    <row r="75" spans="1:8" ht="25.5" x14ac:dyDescent="0.2">
      <c r="A75" s="73" t="str">
        <f t="shared" si="2"/>
        <v>Características de los créditos aprobados a las empresas por programa del gobierno federal, estatal o municipal, por estrato de localidad, 2016</v>
      </c>
      <c r="B75" s="74" t="s">
        <v>489</v>
      </c>
      <c r="E75" s="41" t="str">
        <f>'34.4.3'!$A$1</f>
        <v>Características de los créditos aprobados a las empresas por programa del gobierno federal, estatal o municipal, por estrato de localidad, 2016</v>
      </c>
      <c r="F75" s="41"/>
      <c r="G75" s="41"/>
      <c r="H75" s="42" t="str">
        <f t="shared" si="3"/>
        <v>Características de los créditos aprobados a las empresas por programa del gobierno federal, estatal o municipal, por estrato de localidad, 2016</v>
      </c>
    </row>
    <row r="76" spans="1:8" ht="25.5" x14ac:dyDescent="0.2">
      <c r="A76" s="75" t="str">
        <f t="shared" si="2"/>
        <v>Características de los créditos aprobados a las empresas por proveedores, por estrato de localidad, 2018</v>
      </c>
      <c r="B76" s="76" t="s">
        <v>490</v>
      </c>
      <c r="E76" s="41" t="str">
        <f>'34.5.1'!$A$1</f>
        <v>Características de los créditos aprobados a las empresas por proveedores, por estrato de localidad, 2018</v>
      </c>
      <c r="F76" s="41"/>
      <c r="G76" s="41"/>
      <c r="H76" s="42" t="str">
        <f t="shared" si="3"/>
        <v>Características de los créditos aprobados a las empresas por proveedores, por estrato de localidad, 2018</v>
      </c>
    </row>
    <row r="77" spans="1:8" ht="25.5" x14ac:dyDescent="0.2">
      <c r="A77" s="73" t="str">
        <f t="shared" si="2"/>
        <v>Características de los créditos aprobados a las empresas por proveedores, por estrato de localidad, 2017</v>
      </c>
      <c r="B77" s="74" t="s">
        <v>491</v>
      </c>
      <c r="E77" s="41" t="str">
        <f>'34.5.2'!$A$1</f>
        <v>Características de los créditos aprobados a las empresas por proveedores, por estrato de localidad, 2017</v>
      </c>
      <c r="F77" s="41"/>
      <c r="G77" s="41"/>
      <c r="H77" s="42" t="str">
        <f t="shared" si="3"/>
        <v>Características de los créditos aprobados a las empresas por proveedores, por estrato de localidad, 2017</v>
      </c>
    </row>
    <row r="78" spans="1:8" ht="25.5" x14ac:dyDescent="0.2">
      <c r="A78" s="75" t="str">
        <f t="shared" si="2"/>
        <v>Características de los créditos aprobados a las empresas por proveedores, por estrato de localidad, 2016</v>
      </c>
      <c r="B78" s="76" t="s">
        <v>492</v>
      </c>
      <c r="E78" s="41" t="str">
        <f>'34.5.3'!$A$1</f>
        <v>Características de los créditos aprobados a las empresas por proveedores, por estrato de localidad, 2016</v>
      </c>
      <c r="F78" s="41"/>
      <c r="G78" s="41"/>
      <c r="H78" s="42" t="str">
        <f t="shared" si="3"/>
        <v>Características de los créditos aprobados a las empresas por proveedores, por estrato de localidad, 2016</v>
      </c>
    </row>
    <row r="79" spans="1:8" ht="25.5" x14ac:dyDescent="0.2">
      <c r="A79" s="73" t="str">
        <f t="shared" si="2"/>
        <v>Características de los créditos aprobados a las empresas por familiares o amigos, por estrato de localidad, 2018</v>
      </c>
      <c r="B79" s="74" t="s">
        <v>493</v>
      </c>
      <c r="E79" s="41" t="str">
        <f>'34.6.1'!$A$1</f>
        <v>Características de los créditos aprobados a las empresas por familiares o amigos, por estrato de localidad, 2018</v>
      </c>
      <c r="F79" s="41"/>
      <c r="G79" s="41"/>
      <c r="H79" s="42" t="str">
        <f t="shared" si="3"/>
        <v>Características de los créditos aprobados a las empresas por familiares o amigos, por estrato de localidad, 2018</v>
      </c>
    </row>
    <row r="80" spans="1:8" ht="25.5" x14ac:dyDescent="0.2">
      <c r="A80" s="75" t="str">
        <f t="shared" si="2"/>
        <v>Características de los créditos aprobados a las empresas por familiares o amigos, por estrato de localidad, 2017</v>
      </c>
      <c r="B80" s="76" t="s">
        <v>494</v>
      </c>
      <c r="E80" s="41" t="str">
        <f>'34.6.2'!$A$1</f>
        <v>Características de los créditos aprobados a las empresas por familiares o amigos, por estrato de localidad, 2017</v>
      </c>
      <c r="F80" s="41"/>
      <c r="G80" s="41"/>
      <c r="H80" s="42" t="str">
        <f t="shared" si="3"/>
        <v>Características de los créditos aprobados a las empresas por familiares o amigos, por estrato de localidad, 2017</v>
      </c>
    </row>
    <row r="81" spans="1:8" ht="25.5" x14ac:dyDescent="0.2">
      <c r="A81" s="73" t="str">
        <f t="shared" si="2"/>
        <v>Características de los créditos aprobados a las empresas por familiares o amigos, por estrato de localidad, 2016</v>
      </c>
      <c r="B81" s="74" t="s">
        <v>495</v>
      </c>
      <c r="E81" s="41" t="str">
        <f>'34.6.3'!$A$1</f>
        <v>Características de los créditos aprobados a las empresas por familiares o amigos, por estrato de localidad, 2016</v>
      </c>
      <c r="F81" s="41"/>
      <c r="G81" s="41"/>
      <c r="H81" s="42" t="str">
        <f t="shared" si="3"/>
        <v>Características de los créditos aprobados a las empresas por familiares o amigos, por estrato de localidad, 2016</v>
      </c>
    </row>
    <row r="82" spans="1:8" ht="25.5" x14ac:dyDescent="0.2">
      <c r="A82" s="75" t="str">
        <f t="shared" si="2"/>
        <v>Características de los créditos aprobados a las empresas por financiamiento colectivo (crowdfunding), por estrato de localidad, 2018</v>
      </c>
      <c r="B82" s="76" t="s">
        <v>496</v>
      </c>
      <c r="E82" s="41" t="str">
        <f>'34.7.1'!$A$1</f>
        <v>Características de los créditos aprobados a las empresas por financiamiento colectivo (crowdfunding), por estrato de localidad, 2018</v>
      </c>
      <c r="F82" s="41"/>
      <c r="G82" s="41"/>
      <c r="H82" s="42" t="str">
        <f t="shared" si="3"/>
        <v>Características de los créditos aprobados a las empresas por financiamiento colectivo (crowdfunding), por estrato de localidad, 2018</v>
      </c>
    </row>
    <row r="83" spans="1:8" ht="25.5" x14ac:dyDescent="0.2">
      <c r="A83" s="73" t="str">
        <f t="shared" si="2"/>
        <v>Características de los créditos aprobados a las empresas por financiamiento colectivo (crowdfunding), por estrato de localidad, 2017</v>
      </c>
      <c r="B83" s="74" t="s">
        <v>497</v>
      </c>
      <c r="E83" s="41" t="str">
        <f>'34.7.2'!$A$1</f>
        <v>Características de los créditos aprobados a las empresas por financiamiento colectivo (crowdfunding), por estrato de localidad, 2017</v>
      </c>
      <c r="F83" s="41"/>
      <c r="G83" s="41"/>
      <c r="H83" s="42" t="str">
        <f t="shared" si="3"/>
        <v>Características de los créditos aprobados a las empresas por financiamiento colectivo (crowdfunding), por estrato de localidad, 2017</v>
      </c>
    </row>
    <row r="84" spans="1:8" ht="25.5" x14ac:dyDescent="0.2">
      <c r="A84" s="75" t="str">
        <f t="shared" si="2"/>
        <v>Características de los créditos aprobados a las empresas por financiamiento colectivo (crowdfunding), por estrato de localidad, 2016</v>
      </c>
      <c r="B84" s="76" t="s">
        <v>498</v>
      </c>
      <c r="E84" s="41" t="str">
        <f>'34.7.3'!$A$1</f>
        <v>Características de los créditos aprobados a las empresas por financiamiento colectivo (crowdfunding), por estrato de localidad, 2016</v>
      </c>
      <c r="F84" s="41"/>
      <c r="G84" s="41"/>
      <c r="H84" s="42" t="str">
        <f t="shared" si="3"/>
        <v>Características de los créditos aprobados a las empresas por financiamiento colectivo (crowdfunding), por estrato de localidad, 2016</v>
      </c>
    </row>
    <row r="85" spans="1:8" ht="25.5" x14ac:dyDescent="0.2">
      <c r="A85" s="73" t="str">
        <f t="shared" si="2"/>
        <v>Características de los créditos aprobados a las empresas por la controladora u otras entidades del grupo empresarial, por estrato de localidad, 2018</v>
      </c>
      <c r="B85" s="74" t="s">
        <v>499</v>
      </c>
      <c r="E85" s="41" t="str">
        <f>'34.8.1'!$A$1</f>
        <v>Características de los créditos aprobados a las empresas por la controladora u otras entidades del grupo empresarial, por estrato de localidad, 2018</v>
      </c>
      <c r="F85" s="41"/>
      <c r="G85" s="41"/>
      <c r="H85" s="42" t="str">
        <f t="shared" si="3"/>
        <v>Características de los créditos aprobados a las empresas por la controladora u otras entidades del grupo empresarial, por estrato de localidad, 2018</v>
      </c>
    </row>
    <row r="86" spans="1:8" ht="25.5" x14ac:dyDescent="0.2">
      <c r="A86" s="75" t="str">
        <f t="shared" si="2"/>
        <v>Características de los créditos aprobados a las empresas por la controladora u otras entidades del grupo empresarial, por estrato de localidad, 2017</v>
      </c>
      <c r="B86" s="76" t="s">
        <v>500</v>
      </c>
      <c r="E86" s="41" t="str">
        <f>'34.8.2'!$A$1</f>
        <v>Características de los créditos aprobados a las empresas por la controladora u otras entidades del grupo empresarial, por estrato de localidad, 2017</v>
      </c>
      <c r="F86" s="41"/>
      <c r="G86" s="41"/>
      <c r="H86" s="42" t="str">
        <f t="shared" si="3"/>
        <v>Características de los créditos aprobados a las empresas por la controladora u otras entidades del grupo empresarial, por estrato de localidad, 2017</v>
      </c>
    </row>
    <row r="87" spans="1:8" ht="25.5" x14ac:dyDescent="0.2">
      <c r="A87" s="73" t="str">
        <f t="shared" si="2"/>
        <v>Características de los créditos aprobados a las empresas por la controladora u otras entidades del grupo empresarial, por estrato de localidad, 2016</v>
      </c>
      <c r="B87" s="74" t="s">
        <v>501</v>
      </c>
      <c r="E87" s="41" t="str">
        <f>'34.8.3'!$A$1</f>
        <v>Características de los créditos aprobados a las empresas por la controladora u otras entidades del grupo empresarial, por estrato de localidad, 2016</v>
      </c>
      <c r="F87" s="41"/>
      <c r="G87" s="41"/>
      <c r="H87" s="42" t="str">
        <f t="shared" si="3"/>
        <v>Características de los créditos aprobados a las empresas por la controladora u otras entidades del grupo empresarial, por estrato de localidad, 2016</v>
      </c>
    </row>
    <row r="88" spans="1:8" ht="25.5" x14ac:dyDescent="0.2">
      <c r="A88" s="75" t="str">
        <f t="shared" si="2"/>
        <v>Características de los créditos aprobados a las empresas por otra fuente de financiamiento, por estrato de localidad, 2018</v>
      </c>
      <c r="B88" s="76" t="s">
        <v>502</v>
      </c>
      <c r="E88" s="41" t="str">
        <f>'34.9.1'!$A$1</f>
        <v>Características de los créditos aprobados a las empresas por otra fuente de financiamiento, por estrato de localidad, 2018</v>
      </c>
      <c r="F88" s="41"/>
      <c r="G88" s="41"/>
      <c r="H88" s="42" t="str">
        <f t="shared" si="3"/>
        <v>Características de los créditos aprobados a las empresas por otra fuente de financiamiento, por estrato de localidad, 2018</v>
      </c>
    </row>
    <row r="89" spans="1:8" ht="25.5" x14ac:dyDescent="0.2">
      <c r="A89" s="73" t="str">
        <f t="shared" si="2"/>
        <v>Características de los créditos aprobados a las empresas por otra fuente de financiamiento, por estrato de localidad, 2017</v>
      </c>
      <c r="B89" s="74" t="s">
        <v>503</v>
      </c>
      <c r="E89" s="41" t="str">
        <f>'34.9.2'!$A$1</f>
        <v>Características de los créditos aprobados a las empresas por otra fuente de financiamiento, por estrato de localidad, 2017</v>
      </c>
      <c r="F89" s="41"/>
      <c r="G89" s="41"/>
      <c r="H89" s="42" t="str">
        <f t="shared" si="3"/>
        <v>Características de los créditos aprobados a las empresas por otra fuente de financiamiento, por estrato de localidad, 2017</v>
      </c>
    </row>
    <row r="90" spans="1:8" ht="25.5" x14ac:dyDescent="0.2">
      <c r="A90" s="75" t="str">
        <f t="shared" si="2"/>
        <v>Características de los créditos aprobados a las empresas por otra fuente de financiamiento, por estrato de localidad, 2016</v>
      </c>
      <c r="B90" s="76" t="s">
        <v>504</v>
      </c>
      <c r="E90" s="41" t="str">
        <f>'34.9.3'!$A$1</f>
        <v>Características de los créditos aprobados a las empresas por otra fuente de financiamiento, por estrato de localidad, 2016</v>
      </c>
      <c r="F90" s="41"/>
      <c r="G90" s="41"/>
      <c r="H90" s="42" t="str">
        <f t="shared" si="3"/>
        <v>Características de los créditos aprobados a las empresas por otra fuente de financiamiento, por estrato de localidad, 2016</v>
      </c>
    </row>
    <row r="91" spans="1:8" ht="25.5" x14ac:dyDescent="0.2">
      <c r="A91" s="73" t="str">
        <f t="shared" si="2"/>
        <v>Número de empresas con solicitudes de crédito aprobadas, por estrato de localidad, según la fuente o institución financiera, 2016 a 2018</v>
      </c>
      <c r="B91" s="74">
        <v>34</v>
      </c>
      <c r="E91" s="41" t="str">
        <f>'34.0'!$A$1</f>
        <v>Número de empresas con solicitudes de crédito aprobadas, por estrato de localidad, según la fuente o institución financiera, 2016 a 2018</v>
      </c>
      <c r="F91" s="41"/>
      <c r="G91" s="41"/>
      <c r="H91" s="42" t="str">
        <f t="shared" si="3"/>
        <v>Número de empresas con solicitudes de crédito aprobadas, por estrato de localidad, según la fuente o institución financiera, 2016 a 2018</v>
      </c>
    </row>
    <row r="92" spans="1:8" ht="25.5" x14ac:dyDescent="0.2">
      <c r="A92" s="75" t="str">
        <f t="shared" ref="A92:A155" si="4">H92</f>
        <v>Número de empresas con solicitudes de crédito rechazadas, por estrato de localidad, según la fuente o institución financiera, 2018</v>
      </c>
      <c r="B92" s="76">
        <v>35</v>
      </c>
      <c r="E92" s="41" t="str">
        <f>'35'!$A$1</f>
        <v>Número de empresas con solicitudes de crédito rechazadas, por estrato de localidad, según la fuente o institución financiera, 2018</v>
      </c>
      <c r="F92" s="41"/>
      <c r="G92" s="41"/>
      <c r="H92" s="42" t="str">
        <f t="shared" si="3"/>
        <v>Número de empresas con solicitudes de crédito rechazadas, por estrato de localidad, según la fuente o institución financiera, 2018</v>
      </c>
    </row>
    <row r="93" spans="1:8" ht="25.5" x14ac:dyDescent="0.2">
      <c r="A93" s="73" t="str">
        <f t="shared" si="4"/>
        <v>Número de empresas por estrato de localidad, según el motivo principal por el cual acudió a esa fuente o institución, 2018</v>
      </c>
      <c r="B93" s="74">
        <v>36</v>
      </c>
      <c r="E93" s="41" t="str">
        <f>'36'!$A$1</f>
        <v>Número de empresas por estrato de localidad, según el motivo principal por el cual acudió a esa fuente o institución, 2018</v>
      </c>
      <c r="F93" s="41"/>
      <c r="G93" s="41"/>
      <c r="H93" s="42" t="str">
        <f t="shared" si="3"/>
        <v>Número de empresas por estrato de localidad, según el motivo principal por el cual acudió a esa fuente o institución, 2018</v>
      </c>
    </row>
    <row r="94" spans="1:8" ht="25.5" x14ac:dyDescent="0.2">
      <c r="A94" s="75" t="str">
        <f t="shared" si="4"/>
        <v>Número de empresas por estrato de localidad, según el motivo principal por el que rechazaron la solicitud de crédito, 2018</v>
      </c>
      <c r="B94" s="76">
        <v>37</v>
      </c>
      <c r="E94" s="41" t="str">
        <f>'37'!$A$1</f>
        <v>Número de empresas por estrato de localidad, según el motivo principal por el que rechazaron la solicitud de crédito, 2018</v>
      </c>
      <c r="F94" s="41"/>
      <c r="G94" s="41"/>
      <c r="H94" s="42" t="str">
        <f t="shared" si="3"/>
        <v>Número de empresas por estrato de localidad, según el motivo principal por el que rechazaron la solicitud de crédito, 2018</v>
      </c>
    </row>
    <row r="95" spans="1:8" ht="25.5" x14ac:dyDescent="0.2">
      <c r="A95" s="73" t="str">
        <f t="shared" si="4"/>
        <v>Número de empresas por estrato de localidad, según el impacto principal que tuvieron por no obtener el crédito, 2018</v>
      </c>
      <c r="B95" s="74">
        <v>38</v>
      </c>
      <c r="E95" s="41" t="str">
        <f>'38'!$A$1</f>
        <v>Número de empresas por estrato de localidad, según el impacto principal que tuvieron por no obtener el crédito, 2018</v>
      </c>
      <c r="F95" s="41"/>
      <c r="G95" s="41"/>
      <c r="H95" s="42" t="str">
        <f t="shared" si="3"/>
        <v>Número de empresas por estrato de localidad, según el impacto principal que tuvieron por no obtener el crédito, 2018</v>
      </c>
    </row>
    <row r="96" spans="1:8" ht="25.5" x14ac:dyDescent="0.2">
      <c r="A96" s="75" t="str">
        <f t="shared" si="4"/>
        <v>Número de empresas por estrato de localidad, según la acción que realizó después de que fue rechazada su solicitud de crédito, 2018</v>
      </c>
      <c r="B96" s="76">
        <v>39</v>
      </c>
      <c r="E96" s="41" t="str">
        <f>'39'!$A$1</f>
        <v xml:space="preserve">Número de empresas por estrato de localidad, según la acción que realizó </v>
      </c>
      <c r="F96" s="41" t="str">
        <f>'39'!$A$2</f>
        <v>después de que fue rechazada su solicitud de crédito, 2018</v>
      </c>
      <c r="G96" s="41"/>
      <c r="H96" s="42" t="str">
        <f t="shared" si="3"/>
        <v>Número de empresas por estrato de localidad, según la acción que realizó después de que fue rechazada su solicitud de crédito, 2018</v>
      </c>
    </row>
    <row r="97" spans="1:8" ht="25.5" x14ac:dyDescent="0.2">
      <c r="A97" s="73" t="str">
        <f t="shared" si="4"/>
        <v>Número de empresas por estrato de localidad, según el motivo principal por el que no solicitaron algún crédito, 2018</v>
      </c>
      <c r="B97" s="74">
        <v>40</v>
      </c>
      <c r="E97" s="41" t="str">
        <f>'40'!$A$1</f>
        <v>Número de empresas por estrato de localidad, según el motivo principal por el que no solicitaron algún crédito, 2018</v>
      </c>
      <c r="F97" s="41"/>
      <c r="G97" s="41"/>
      <c r="H97" s="42" t="str">
        <f t="shared" si="3"/>
        <v>Número de empresas por estrato de localidad, según el motivo principal por el que no solicitaron algún crédito, 2018</v>
      </c>
    </row>
    <row r="98" spans="1:8" ht="25.5" x14ac:dyDescent="0.2">
      <c r="A98" s="75" t="str">
        <f t="shared" si="4"/>
        <v>Número de empresas por estrato de localidad, según el motivo por el cual nunca han realizado una solicitud de crédito, 2018</v>
      </c>
      <c r="B98" s="76">
        <v>41</v>
      </c>
      <c r="E98" s="41" t="str">
        <f>'41'!$A$1</f>
        <v>Número de empresas por estrato de localidad, según el motivo por el cual nunca han realizado una solicitud de crédito, 2018</v>
      </c>
      <c r="F98" s="41"/>
      <c r="G98" s="41"/>
      <c r="H98" s="42" t="str">
        <f t="shared" si="3"/>
        <v>Número de empresas por estrato de localidad, según el motivo por el cual nunca han realizado una solicitud de crédito, 2018</v>
      </c>
    </row>
    <row r="99" spans="1:8" ht="25.5" x14ac:dyDescent="0.2">
      <c r="A99" s="73" t="str">
        <f t="shared" si="4"/>
        <v>Número de empresas por estrato de localidad, que han considerado solicitar algún crédito durante los siguientes 12 meses, 2018</v>
      </c>
      <c r="B99" s="74">
        <v>42</v>
      </c>
      <c r="E99" s="41" t="str">
        <f>'42'!$A$1</f>
        <v xml:space="preserve">Número de empresas por estrato de localidad, que han considerado solicitar </v>
      </c>
      <c r="F99" s="41" t="str">
        <f>'42'!$A$2</f>
        <v>algún crédito durante los siguientes 12 meses, 2018</v>
      </c>
      <c r="G99" s="41"/>
      <c r="H99" s="42" t="str">
        <f t="shared" si="3"/>
        <v>Número de empresas por estrato de localidad, que han considerado solicitar algún crédito durante los siguientes 12 meses, 2018</v>
      </c>
    </row>
    <row r="100" spans="1:8" ht="25.5" x14ac:dyDescent="0.2">
      <c r="A100" s="75" t="str">
        <f t="shared" si="4"/>
        <v>Número de empresas que solicitarían algún crédito o financiamiento, por estrato de localidad, según el uso que se le daría, 2018</v>
      </c>
      <c r="B100" s="76">
        <v>43.1</v>
      </c>
      <c r="E100" s="41" t="str">
        <f>'43.1'!$A$1</f>
        <v xml:space="preserve">Número de empresas que solicitarían algún crédito o financiamiento, por estrato de localidad, </v>
      </c>
      <c r="F100" s="41" t="str">
        <f>'43.1'!$A$2</f>
        <v>según el uso que se le daría, 2018</v>
      </c>
      <c r="G100" s="41"/>
      <c r="H100" s="42" t="str">
        <f t="shared" si="3"/>
        <v>Número de empresas que solicitarían algún crédito o financiamiento, por estrato de localidad, según el uso que se le daría, 2018</v>
      </c>
    </row>
    <row r="101" spans="1:8" ht="25.5" x14ac:dyDescent="0.2">
      <c r="A101" s="73" t="str">
        <f t="shared" si="4"/>
        <v>Número de empresas que solicitarían algún crédito durante los siguientes 12 meses, por estrato de localidad, según las circunstancias, 2018</v>
      </c>
      <c r="B101" s="74">
        <v>43.2</v>
      </c>
      <c r="E101" s="41" t="str">
        <f>'43.2'!$A$1</f>
        <v xml:space="preserve">Número de empresas que solicitarían algún crédito durante los siguientes 12 meses, por estrato de localidad, </v>
      </c>
      <c r="F101" s="41" t="str">
        <f>'43.2'!$A$2</f>
        <v>según las circunstancias, 2018</v>
      </c>
      <c r="G101" s="41"/>
      <c r="H101" s="42" t="str">
        <f t="shared" si="3"/>
        <v>Número de empresas que solicitarían algún crédito durante los siguientes 12 meses, por estrato de localidad, según las circunstancias, 2018</v>
      </c>
    </row>
    <row r="102" spans="1:8" ht="25.5" x14ac:dyDescent="0.2">
      <c r="A102" s="75" t="str">
        <f t="shared" si="4"/>
        <v>Número de empresas que de ser necesario solicitarían un crédito o un préstamo, por estrato de localidad, según tipo de fuente, 2018</v>
      </c>
      <c r="B102" s="76">
        <v>44</v>
      </c>
      <c r="E102" s="41" t="str">
        <f>'44'!$A$1</f>
        <v xml:space="preserve">Número de empresas que de ser necesario solicitarían un crédito o un préstamo, por estrato de localidad, </v>
      </c>
      <c r="F102" s="41" t="str">
        <f>'44'!$A$2</f>
        <v>según tipo de fuente, 2018</v>
      </c>
      <c r="G102" s="41"/>
      <c r="H102" s="42" t="str">
        <f t="shared" si="3"/>
        <v>Número de empresas que de ser necesario solicitarían un crédito o un préstamo, por estrato de localidad, según tipo de fuente, 2018</v>
      </c>
    </row>
    <row r="103" spans="1:8" ht="30" customHeight="1" x14ac:dyDescent="0.2">
      <c r="A103" s="73" t="str">
        <f t="shared" si="4"/>
        <v>Tasa promedio de interés anual máxima que podrían pagar las empresas si un banco les ofreciera un crédito sin colateral (sin garantía) a plazo de un año, por estrato de localidad, 2018</v>
      </c>
      <c r="B103" s="74">
        <v>45</v>
      </c>
      <c r="E103" s="41" t="str">
        <f>'45'!$A$1</f>
        <v xml:space="preserve">Tasa promedio de interés anual máxima que podrían pagar las empresas </v>
      </c>
      <c r="F103" s="41" t="str">
        <f>'45'!$A$2</f>
        <v xml:space="preserve">si un banco les ofreciera un crédito sin colateral (sin garantía) </v>
      </c>
      <c r="G103" s="41" t="str">
        <f>'45'!$A$3</f>
        <v>a plazo de un año, por estrato de localidad, 2018</v>
      </c>
      <c r="H103" s="42" t="str">
        <f>CONCATENATE(E103,F103,G103)</f>
        <v>Tasa promedio de interés anual máxima que podrían pagar las empresas si un banco les ofreciera un crédito sin colateral (sin garantía) a plazo de un año, por estrato de localidad, 2018</v>
      </c>
    </row>
    <row r="104" spans="1:8" ht="25.5" x14ac:dyDescent="0.2">
      <c r="A104" s="75" t="str">
        <f t="shared" si="4"/>
        <v>Número de empresas por estrato de localidad, según el principal factor que consideran podría limitar el acceso al financiamiento a una empresa de su giro, 2018</v>
      </c>
      <c r="B104" s="76">
        <v>46</v>
      </c>
      <c r="E104" s="41" t="str">
        <f>'46'!$A$1</f>
        <v xml:space="preserve">Número de empresas por estrato de localidad, según el principal factor que consideran podría limitar el acceso </v>
      </c>
      <c r="F104" s="41" t="str">
        <f>'46'!$A$2</f>
        <v>al financiamiento a una empresa de su giro, 2018</v>
      </c>
      <c r="G104" s="41"/>
      <c r="H104" s="42" t="str">
        <f t="shared" si="3"/>
        <v>Número de empresas por estrato de localidad, según el principal factor que consideran podría limitar el acceso al financiamiento a una empresa de su giro, 2018</v>
      </c>
    </row>
    <row r="105" spans="1:8" ht="25.5" x14ac:dyDescent="0.2">
      <c r="A105" s="73" t="str">
        <f t="shared" si="4"/>
        <v>Número de empresas por estrato de localidad, según las situaciones que han enfrentado y que afectan su desempeño o el acceso al financiamiento, 2018</v>
      </c>
      <c r="B105" s="74">
        <v>47</v>
      </c>
      <c r="E105" s="41" t="str">
        <f>'47'!$A$1</f>
        <v xml:space="preserve">Número de empresas por estrato de localidad, según las situaciones que han enfrentado y que afectan su desempeño </v>
      </c>
      <c r="F105" s="41" t="str">
        <f>'47'!$A$2</f>
        <v>o el acceso al financiamiento, 2018</v>
      </c>
      <c r="G105" s="41"/>
      <c r="H105" s="42" t="str">
        <f t="shared" si="3"/>
        <v>Número de empresas por estrato de localidad, según las situaciones que han enfrentado y que afectan su desempeño o el acceso al financiamiento, 2018</v>
      </c>
    </row>
    <row r="106" spans="1:8" ht="25.5" x14ac:dyDescent="0.2">
      <c r="A106" s="75" t="str">
        <f t="shared" si="4"/>
        <v>Número de empresas que conoce o ha escuchado sobre las posibilidades de financiamiento a través del sector bursátil mexicano, por estrato de localidad, 2018</v>
      </c>
      <c r="B106" s="76">
        <v>48.1</v>
      </c>
      <c r="E106" s="41" t="str">
        <f>'48.1'!$A$1</f>
        <v xml:space="preserve">Número de empresas que conoce o ha escuchado sobre las posibilidades </v>
      </c>
      <c r="F106" s="41" t="str">
        <f>'48.1'!$A$2</f>
        <v xml:space="preserve">de financiamiento a través del sector bursátil mexicano, </v>
      </c>
      <c r="G106" s="41" t="str">
        <f>'48.1'!$A$3</f>
        <v>por estrato de localidad, 2018</v>
      </c>
      <c r="H106" s="42" t="str">
        <f>CONCATENATE(E106,F106,G106)</f>
        <v>Número de empresas que conoce o ha escuchado sobre las posibilidades de financiamiento a través del sector bursátil mexicano, por estrato de localidad, 2018</v>
      </c>
    </row>
    <row r="107" spans="1:8" ht="25.5" x14ac:dyDescent="0.2">
      <c r="A107" s="73" t="str">
        <f t="shared" si="4"/>
        <v>Número de empresas por estrato de localidad, según el interés por obtener financiamiento en el mercado bursátil mexicano, 2018</v>
      </c>
      <c r="B107" s="74">
        <v>48.3</v>
      </c>
      <c r="E107" s="41" t="str">
        <f>'48.3'!$A$1</f>
        <v xml:space="preserve">Número de empresas por estrato de localidad, según el interés por obtener </v>
      </c>
      <c r="F107" s="41" t="str">
        <f>'48.3'!$A$2</f>
        <v>financiamiento en el mercado bursátil mexicano, 2018</v>
      </c>
      <c r="G107" s="41"/>
      <c r="H107" s="42" t="str">
        <f t="shared" si="3"/>
        <v>Número de empresas por estrato de localidad, según el interés por obtener financiamiento en el mercado bursátil mexicano, 2018</v>
      </c>
    </row>
    <row r="108" spans="1:8" ht="12.75" x14ac:dyDescent="0.2">
      <c r="A108" s="75" t="str">
        <f t="shared" si="4"/>
        <v>Número de empresas por estrato de localidad, según tipo de instrumento a utilizar, 2018</v>
      </c>
      <c r="B108" s="76">
        <v>48.4</v>
      </c>
      <c r="E108" s="41" t="str">
        <f>'48.4'!$A$1</f>
        <v xml:space="preserve">Número de empresas por estrato de localidad, según tipo de instrumento </v>
      </c>
      <c r="F108" s="41" t="str">
        <f>'48.4'!$A$2</f>
        <v>a utilizar, 2018</v>
      </c>
      <c r="G108" s="41"/>
      <c r="H108" s="42" t="str">
        <f t="shared" si="3"/>
        <v>Número de empresas por estrato de localidad, según tipo de instrumento a utilizar, 2018</v>
      </c>
    </row>
    <row r="109" spans="1:8" ht="25.5" x14ac:dyDescent="0.2">
      <c r="A109" s="73" t="str">
        <f t="shared" si="4"/>
        <v>Número de empresas por estrato de localidad, según la razón principal por la que no le interesa financiarse en el mercado bursátil mexicano, 2018</v>
      </c>
      <c r="B109" s="74">
        <v>48.5</v>
      </c>
      <c r="E109" s="41" t="str">
        <f>'48.5'!$A$1</f>
        <v xml:space="preserve">Número de empresas por estrato de localidad, según la razón principal por la que no le interesa financiarse </v>
      </c>
      <c r="F109" s="41" t="str">
        <f>'48.5'!$A$2</f>
        <v>en el mercado bursátil mexicano, 2018</v>
      </c>
      <c r="G109" s="41"/>
      <c r="H109" s="42" t="str">
        <f t="shared" si="3"/>
        <v>Número de empresas por estrato de localidad, según la razón principal por la que no le interesa financiarse en el mercado bursátil mexicano, 2018</v>
      </c>
    </row>
    <row r="110" spans="1:8" ht="25.5" x14ac:dyDescent="0.2">
      <c r="A110" s="75" t="str">
        <f t="shared" si="4"/>
        <v>Número de empresas que han escuchado o conocen las tecnologías financieras para obtener financiamiento colectivo, por estrato de localidad, 2018</v>
      </c>
      <c r="B110" s="76">
        <v>49.1</v>
      </c>
      <c r="E110" s="41" t="str">
        <f>'49.1'!$A$1</f>
        <v xml:space="preserve">Número de empresas que han escuchado o conocen las tecnologías financieras </v>
      </c>
      <c r="F110" s="41" t="str">
        <f>'49.1'!$A$2</f>
        <v>para obtener financiamiento colectivo, por estrato de localidad, 2018</v>
      </c>
      <c r="G110" s="41"/>
      <c r="H110" s="42" t="str">
        <f t="shared" si="3"/>
        <v>Número de empresas que han escuchado o conocen las tecnologías financieras para obtener financiamiento colectivo, por estrato de localidad, 2018</v>
      </c>
    </row>
    <row r="111" spans="1:8" ht="25.5" x14ac:dyDescent="0.2">
      <c r="A111" s="73" t="str">
        <f t="shared" si="4"/>
        <v>Número de empresas que utilizan alguna tecnología financiera para realizar operaciones financieras, obtener financiamiento, o realizar inversiones, por estrato de localidad, 2018</v>
      </c>
      <c r="B111" s="74">
        <v>49.2</v>
      </c>
      <c r="E111" s="41" t="str">
        <f>'49.2'!$A$1</f>
        <v xml:space="preserve">Número de empresas que utilizan alguna tecnología financiera para realizar </v>
      </c>
      <c r="F111" s="41" t="str">
        <f>'49.2'!$A$2</f>
        <v xml:space="preserve">operaciones financieras, obtener financiamiento, o realizar inversiones, </v>
      </c>
      <c r="G111" s="41" t="str">
        <f>'49.2'!$A$3</f>
        <v>por estrato de localidad, 2018</v>
      </c>
      <c r="H111" s="42" t="str">
        <f>CONCATENATE(E111,F111,G111)</f>
        <v>Número de empresas que utilizan alguna tecnología financiera para realizar operaciones financieras, obtener financiamiento, o realizar inversiones, por estrato de localidad, 2018</v>
      </c>
    </row>
    <row r="112" spans="1:8" ht="25.5" x14ac:dyDescent="0.2">
      <c r="A112" s="75" t="str">
        <f t="shared" si="4"/>
        <v>Número de empresas por estrato de localidad, según utilización de las tecnologías financieras, 2018</v>
      </c>
      <c r="B112" s="76">
        <v>49.3</v>
      </c>
      <c r="E112" s="41" t="str">
        <f>'49.3'!$A$1</f>
        <v xml:space="preserve">Número de empresas por estrato de localidad, según utilización </v>
      </c>
      <c r="F112" s="41" t="str">
        <f>'49.3'!$A$2</f>
        <v>de las tecnologías financieras, 2018</v>
      </c>
      <c r="G112" s="41"/>
      <c r="H112" s="42" t="str">
        <f t="shared" si="3"/>
        <v>Número de empresas por estrato de localidad, según utilización de las tecnologías financieras, 2018</v>
      </c>
    </row>
    <row r="113" spans="1:8" ht="25.5" x14ac:dyDescent="0.2">
      <c r="A113" s="73" t="str">
        <f t="shared" si="4"/>
        <v>Número de empresas por estrato de localidad, según el principal motivo por el que no se utilizan tecnologías financieras, 2018</v>
      </c>
      <c r="B113" s="74">
        <v>49.4</v>
      </c>
      <c r="E113" s="41" t="str">
        <f>'49.4'!$A$1</f>
        <v>Número de empresas por estrato de localidad, según el principal motivo por el que no se utilizan tecnologías financieras, 2018</v>
      </c>
      <c r="F113" s="41"/>
      <c r="G113" s="41"/>
      <c r="H113" s="42" t="str">
        <f t="shared" si="3"/>
        <v>Número de empresas por estrato de localidad, según el principal motivo por el que no se utilizan tecnologías financieras, 2018</v>
      </c>
    </row>
    <row r="114" spans="1:8" ht="25.5" x14ac:dyDescent="0.2">
      <c r="A114" s="75" t="str">
        <f t="shared" si="4"/>
        <v>Número de empresas por estrato de localidad, según conocimiento de los programas de la banca de desarrollo, 2018</v>
      </c>
      <c r="B114" s="76">
        <v>50.1</v>
      </c>
      <c r="E114" s="41" t="str">
        <f>'50.1'!$A$1</f>
        <v>Número de empresas por estrato de localidad, según conocimiento de los programas de la banca de desarrollo, 2018</v>
      </c>
      <c r="F114" s="41"/>
      <c r="G114" s="41"/>
      <c r="H114" s="42" t="str">
        <f t="shared" si="3"/>
        <v>Número de empresas por estrato de localidad, según conocimiento de los programas de la banca de desarrollo, 2018</v>
      </c>
    </row>
    <row r="115" spans="1:8" ht="25.5" x14ac:dyDescent="0.2">
      <c r="A115" s="73" t="str">
        <f t="shared" si="4"/>
        <v>Número de empresas que reciben algún servicio de alguna institución de la banca de desarrollo, por estrato de localidad, 2018</v>
      </c>
      <c r="B115" s="74">
        <v>50.2</v>
      </c>
      <c r="E115" s="41" t="str">
        <f>'50.2'!$A$1</f>
        <v xml:space="preserve">Número de empresas que reciben algún servicio de alguna institución </v>
      </c>
      <c r="F115" s="41" t="str">
        <f>'50.2'!$A$2</f>
        <v>de la banca de desarrollo, por estrato de localidad, 2018</v>
      </c>
      <c r="G115" s="41"/>
      <c r="H115" s="42" t="str">
        <f t="shared" si="3"/>
        <v>Número de empresas que reciben algún servicio de alguna institución de la banca de desarrollo, por estrato de localidad, 2018</v>
      </c>
    </row>
    <row r="116" spans="1:8" ht="25.5" x14ac:dyDescent="0.2">
      <c r="A116" s="75" t="str">
        <f t="shared" si="4"/>
        <v>Número de empresas que le gustaría participar en algún programa de la banca de desarrollo, por estrato de localidad, 2018</v>
      </c>
      <c r="B116" s="76">
        <v>50.3</v>
      </c>
      <c r="E116" s="41" t="str">
        <f>'50.3'!$A$1</f>
        <v xml:space="preserve">Número de empresas que le gustaría participar en algún programa de la banca </v>
      </c>
      <c r="F116" s="41" t="str">
        <f>'50.3'!$A$2</f>
        <v>de desarrollo, por estrato de localidad, 2018</v>
      </c>
      <c r="G116" s="41"/>
      <c r="H116" s="42" t="str">
        <f t="shared" si="3"/>
        <v>Número de empresas que le gustaría participar en algún programa de la banca de desarrollo, por estrato de localidad, 2018</v>
      </c>
    </row>
    <row r="117" spans="1:8" ht="25.5" x14ac:dyDescent="0.2">
      <c r="A117" s="73" t="str">
        <f t="shared" si="4"/>
        <v>Número de empresas por estrato de localidad, según principal motivo por el que no participaría en algún programa de la banca de desarrollo, 2018</v>
      </c>
      <c r="B117" s="74">
        <v>50.4</v>
      </c>
      <c r="E117" s="41" t="str">
        <f>'50.4'!$A$1</f>
        <v xml:space="preserve">Número de empresas por estrato de localidad, según principal motivo por el que no participaría en algún programa </v>
      </c>
      <c r="F117" s="41" t="str">
        <f>'50.4'!$A$2</f>
        <v>de la banca de desarrollo, 2018</v>
      </c>
      <c r="G117" s="41"/>
      <c r="H117" s="42" t="str">
        <f t="shared" si="3"/>
        <v>Número de empresas por estrato de localidad, según principal motivo por el que no participaría en algún programa de la banca de desarrollo, 2018</v>
      </c>
    </row>
    <row r="118" spans="1:8" ht="15.75" x14ac:dyDescent="0.2">
      <c r="A118" s="84" t="str">
        <f t="shared" si="4"/>
        <v>III. APORTACIONES DE CAPITAL Y RESERVAS</v>
      </c>
      <c r="B118" s="84"/>
      <c r="E118" s="40" t="s">
        <v>549</v>
      </c>
      <c r="F118" s="40" t="s">
        <v>549</v>
      </c>
      <c r="G118" s="40"/>
      <c r="H118" s="40" t="str">
        <f>CONCATENATE(E118)</f>
        <v>III. APORTACIONES DE CAPITAL Y RESERVAS</v>
      </c>
    </row>
    <row r="119" spans="1:8" ht="25.5" x14ac:dyDescent="0.2">
      <c r="A119" s="73" t="str">
        <f t="shared" si="4"/>
        <v>Número de empresas por estrato de localidad, según la obtención de recursos de inversionistas a cambio de compartir las utilidades o permitir la toma de decisiones, 2017</v>
      </c>
      <c r="B119" s="74">
        <v>51</v>
      </c>
      <c r="E119" s="41" t="str">
        <f>'51'!$A$1</f>
        <v xml:space="preserve">Número de empresas por estrato de localidad, según la obtención de recursos de inversionistas </v>
      </c>
      <c r="F119" s="41" t="str">
        <f>'51'!$A$2</f>
        <v>a cambio de compartir las utilidades o permitir la toma de decisiones, 2017</v>
      </c>
      <c r="G119" s="41"/>
      <c r="H119" s="42" t="str">
        <f>CONCATENATE(E119,F119,G119)</f>
        <v>Número de empresas por estrato de localidad, según la obtención de recursos de inversionistas a cambio de compartir las utilidades o permitir la toma de decisiones, 2017</v>
      </c>
    </row>
    <row r="120" spans="1:8" ht="25.5" x14ac:dyDescent="0.2">
      <c r="A120" s="75" t="str">
        <f t="shared" si="4"/>
        <v>Edad promedio de las empresas, cuándo comenzó a utilizar recursos de inversionistas, por estrato de localidad, 2017</v>
      </c>
      <c r="B120" s="76">
        <v>52</v>
      </c>
      <c r="E120" s="41" t="str">
        <f>'52'!$A$1</f>
        <v xml:space="preserve">Edad promedio de las empresas, cuándo comenzó a utilizar recursos de inversionistas, </v>
      </c>
      <c r="F120" s="41" t="str">
        <f>'52'!$A$2</f>
        <v>por estrato de localidad, 2017</v>
      </c>
      <c r="G120" s="41"/>
      <c r="H120" s="42" t="str">
        <f t="shared" si="3"/>
        <v>Edad promedio de las empresas, cuándo comenzó a utilizar recursos de inversionistas, por estrato de localidad, 2017</v>
      </c>
    </row>
    <row r="121" spans="1:8" ht="25.5" x14ac:dyDescent="0.2">
      <c r="A121" s="73" t="str">
        <f t="shared" si="4"/>
        <v>Número de empresas por estrato de localidad, según la fuente de la cual obtuvo los recursos, 2017</v>
      </c>
      <c r="B121" s="74">
        <v>53</v>
      </c>
      <c r="E121" s="41" t="str">
        <f>'53'!$A$1</f>
        <v>Número de empresas por estrato de localidad, según la fuente de la cual obtuvo los recursos, 2017</v>
      </c>
      <c r="F121" s="41"/>
      <c r="G121" s="41"/>
      <c r="H121" s="42" t="str">
        <f t="shared" si="3"/>
        <v>Número de empresas por estrato de localidad, según la fuente de la cual obtuvo los recursos, 2017</v>
      </c>
    </row>
    <row r="122" spans="1:8" ht="25.5" x14ac:dyDescent="0.2">
      <c r="A122" s="75" t="str">
        <f t="shared" si="4"/>
        <v>Número de empresas por estrato de localidad, según el principal uso de los recursos obtenidos, 2017</v>
      </c>
      <c r="B122" s="76">
        <v>54</v>
      </c>
      <c r="E122" s="41" t="str">
        <f>'54'!$A$1</f>
        <v>Número de empresas por estrato de localidad, según el principal uso de los recursos obtenidos, 2017</v>
      </c>
      <c r="F122" s="41"/>
      <c r="G122" s="41"/>
      <c r="H122" s="42" t="str">
        <f t="shared" si="3"/>
        <v>Número de empresas por estrato de localidad, según el principal uso de los recursos obtenidos, 2017</v>
      </c>
    </row>
    <row r="123" spans="1:8" ht="38.25" x14ac:dyDescent="0.2">
      <c r="A123" s="73" t="str">
        <f t="shared" si="4"/>
        <v>Número de empresas que podrían aceptar aportaciones de capital de inversionistas privados a cambio de compartir sus utilidades o permitir la toma de decisiones, por estrato de localidad, 2018</v>
      </c>
      <c r="B123" s="74">
        <v>55</v>
      </c>
      <c r="E123" s="41" t="str">
        <f>'55'!$A$1</f>
        <v xml:space="preserve">Número de empresas que podrían aceptar aportaciones de capital de inversionistas privados </v>
      </c>
      <c r="F123" s="41" t="str">
        <f>'55'!$A$2</f>
        <v xml:space="preserve">a cambio de compartir sus utilidades o permitir la toma de decisiones, </v>
      </c>
      <c r="G123" s="41" t="str">
        <f>'55'!$A$3</f>
        <v>por estrato de localidad, 2018</v>
      </c>
      <c r="H123" s="42" t="str">
        <f>CONCATENATE(E123,F123,G123)</f>
        <v>Número de empresas que podrían aceptar aportaciones de capital de inversionistas privados a cambio de compartir sus utilidades o permitir la toma de decisiones, por estrato de localidad, 2018</v>
      </c>
    </row>
    <row r="124" spans="1:8" ht="25.5" x14ac:dyDescent="0.2">
      <c r="A124" s="75" t="str">
        <f t="shared" si="4"/>
        <v>Número de empresas por estrato de localidad, según la razón principal por la que no aceptarían aportación de capital de inversionistas privados, 2018</v>
      </c>
      <c r="B124" s="76">
        <v>56</v>
      </c>
      <c r="E124" s="41" t="str">
        <f>'56'!$A$1</f>
        <v xml:space="preserve">Número de empresas por estrato de localidad, según la razón principal por la que no aceptarían aportación de capital </v>
      </c>
      <c r="F124" s="41" t="str">
        <f>'56'!$A$2</f>
        <v>de inversionistas privados, 2018</v>
      </c>
      <c r="G124" s="41"/>
      <c r="H124" s="42" t="str">
        <f>CONCATENATE(E124,F124,G124)</f>
        <v>Número de empresas por estrato de localidad, según la razón principal por la que no aceptarían aportación de capital de inversionistas privados, 2018</v>
      </c>
    </row>
    <row r="125" spans="1:8" ht="25.5" x14ac:dyDescent="0.2">
      <c r="A125" s="73" t="str">
        <f t="shared" si="4"/>
        <v>Número de empresas por estrato de localidad, según el tipo de reserva financiera con la que contaron para hacer frente a siniestros, 2017</v>
      </c>
      <c r="B125" s="74">
        <v>57</v>
      </c>
      <c r="E125" s="41" t="str">
        <f>'57'!$A$1</f>
        <v xml:space="preserve">Número de empresas por estrato de localidad, según el tipo de reserva financiera </v>
      </c>
      <c r="F125" s="41" t="str">
        <f>'57'!$A$2</f>
        <v>con la que contaron para hacer frente a siniestros, 2017</v>
      </c>
      <c r="G125" s="41"/>
      <c r="H125" s="42" t="str">
        <f t="shared" si="3"/>
        <v>Número de empresas por estrato de localidad, según el tipo de reserva financiera con la que contaron para hacer frente a siniestros, 2017</v>
      </c>
    </row>
    <row r="126" spans="1:8" ht="15.75" x14ac:dyDescent="0.2">
      <c r="A126" s="84" t="str">
        <f t="shared" si="4"/>
        <v>IV. SERVICIOS BANCARIOS Y FINANCIEROS</v>
      </c>
      <c r="B126" s="84"/>
      <c r="E126" s="40" t="s">
        <v>550</v>
      </c>
      <c r="F126" s="40" t="s">
        <v>550</v>
      </c>
      <c r="G126" s="40"/>
      <c r="H126" s="40" t="str">
        <f>CONCATENATE(E126)</f>
        <v>IV. SERVICIOS BANCARIOS Y FINANCIEROS</v>
      </c>
    </row>
    <row r="127" spans="1:8" ht="25.5" x14ac:dyDescent="0.2">
      <c r="A127" s="73" t="str">
        <f t="shared" si="4"/>
        <v>Número de empresas por estrato de localidad, según los medios por los cuales realizan sus operaciones financieras, 2018</v>
      </c>
      <c r="B127" s="74">
        <v>58</v>
      </c>
      <c r="E127" s="41" t="str">
        <f>'58'!$A$1</f>
        <v xml:space="preserve">Número de empresas por estrato de localidad, según los medios por los cuales realizan </v>
      </c>
      <c r="F127" s="41" t="str">
        <f>'58'!$A$2</f>
        <v>sus operaciones financieras, 2018</v>
      </c>
      <c r="G127" s="41"/>
      <c r="H127" s="42" t="str">
        <f t="shared" si="3"/>
        <v>Número de empresas por estrato de localidad, según los medios por los cuales realizan sus operaciones financieras, 2018</v>
      </c>
    </row>
    <row r="128" spans="1:8" ht="25.5" x14ac:dyDescent="0.2">
      <c r="A128" s="75" t="str">
        <f t="shared" si="4"/>
        <v>Número de empresas que durante un mes normal aceptan pagos de sus clientes mediante tarjeta, por estrato de localidad, según tipo y porcentaje de pago, 2017</v>
      </c>
      <c r="B128" s="76">
        <v>59</v>
      </c>
      <c r="E128" s="41" t="str">
        <f>'59'!$A$1</f>
        <v xml:space="preserve">Número de empresas que durante un mes normal aceptan pagos de sus clientes </v>
      </c>
      <c r="F128" s="41" t="str">
        <f>'59'!$A$2</f>
        <v>mediante tarjeta, por estrato de localidad, según tipo y porcentaje de pago, 2017</v>
      </c>
      <c r="G128" s="41"/>
      <c r="H128" s="42" t="str">
        <f>CONCATENATE(E128,F128,G128)</f>
        <v>Número de empresas que durante un mes normal aceptan pagos de sus clientes mediante tarjeta, por estrato de localidad, según tipo y porcentaje de pago, 2017</v>
      </c>
    </row>
    <row r="129" spans="1:8" ht="25.5" x14ac:dyDescent="0.2">
      <c r="A129" s="73" t="str">
        <f t="shared" si="4"/>
        <v>Número de empresas que recibieron pagos mediante una terminal punto de venta (TPV) proporcionada por algún banco, por estrato de localidad, 2017</v>
      </c>
      <c r="B129" s="74">
        <v>60.1</v>
      </c>
      <c r="E129" s="41" t="str">
        <f>'60.1'!$A$1</f>
        <v xml:space="preserve">Número de empresas que recibieron pagos mediante una terminal punto de venta </v>
      </c>
      <c r="F129" s="41" t="str">
        <f>'60.1'!$A$2</f>
        <v>(TPV) proporcionada por algún banco, por estrato de localidad, 2017</v>
      </c>
      <c r="G129" s="41"/>
      <c r="H129" s="42" t="str">
        <f t="shared" si="3"/>
        <v>Número de empresas que recibieron pagos mediante una terminal punto de venta (TPV) proporcionada por algún banco, por estrato de localidad, 2017</v>
      </c>
    </row>
    <row r="130" spans="1:8" ht="25.5" x14ac:dyDescent="0.2">
      <c r="A130" s="75" t="str">
        <f t="shared" si="4"/>
        <v>Número de empresas que recibieron pagos mediante un lector conectado a un celular (Smartphone) o tableta, por estrato de localidad, 2017</v>
      </c>
      <c r="B130" s="76">
        <v>60.2</v>
      </c>
      <c r="E130" s="41" t="str">
        <f>'60.2'!$A$1</f>
        <v xml:space="preserve">Número de empresas que recibieron pagos mediante un lector conectado </v>
      </c>
      <c r="F130" s="41" t="str">
        <f>'60.2'!$A$2</f>
        <v>a un celular (Smartphone) o tableta, por estrato de localidad, 2017</v>
      </c>
      <c r="G130" s="41"/>
      <c r="H130" s="42" t="str">
        <f t="shared" si="3"/>
        <v>Número de empresas que recibieron pagos mediante un lector conectado a un celular (Smartphone) o tableta, por estrato de localidad, 2017</v>
      </c>
    </row>
    <row r="131" spans="1:8" ht="25.5" x14ac:dyDescent="0.2">
      <c r="A131" s="73" t="str">
        <f t="shared" si="4"/>
        <v>Número de empresas que recibieron pagos mediante un celular (Smartphone) o aplicaciones de celulares, por estrato de localidad, 2017</v>
      </c>
      <c r="B131" s="74">
        <v>60.3</v>
      </c>
      <c r="E131" s="41" t="str">
        <f>'60.3'!$A$1</f>
        <v xml:space="preserve">Número de empresas que recibieron pagos mediante un celular (Smartphone) </v>
      </c>
      <c r="F131" s="41" t="str">
        <f>'60.3'!$A$2</f>
        <v>o aplicaciones de celulares, por estrato de localidad, 2017</v>
      </c>
      <c r="G131" s="41"/>
      <c r="H131" s="42" t="str">
        <f t="shared" si="3"/>
        <v>Número de empresas que recibieron pagos mediante un celular (Smartphone) o aplicaciones de celulares, por estrato de localidad, 2017</v>
      </c>
    </row>
    <row r="132" spans="1:8" ht="25.5" x14ac:dyDescent="0.2">
      <c r="A132" s="75" t="str">
        <f t="shared" si="4"/>
        <v>Número de empresas que recibieron pagos mediante una página web o programas de cómputo, por estrato de localidad, 2017</v>
      </c>
      <c r="B132" s="76">
        <v>60.4</v>
      </c>
      <c r="E132" s="41" t="str">
        <f>'60.4'!$A$1</f>
        <v xml:space="preserve">Número de empresas que recibieron pagos mediante una página web o programas </v>
      </c>
      <c r="F132" s="41" t="str">
        <f>'60.4'!$A$2</f>
        <v>de cómputo, por estrato de localidad, 2017</v>
      </c>
      <c r="G132" s="41"/>
      <c r="H132" s="42" t="str">
        <f t="shared" si="3"/>
        <v>Número de empresas que recibieron pagos mediante una página web o programas de cómputo, por estrato de localidad, 2017</v>
      </c>
    </row>
    <row r="133" spans="1:8" ht="25.5" x14ac:dyDescent="0.2">
      <c r="A133" s="73" t="str">
        <f t="shared" si="4"/>
        <v>Número de empresas que recibieron pagos mediante otro dispositivo electrónico, por estrato de localidad, 2017</v>
      </c>
      <c r="B133" s="74">
        <v>60.9</v>
      </c>
      <c r="E133" s="41" t="str">
        <f>'60.9'!$A$1</f>
        <v xml:space="preserve">Número de empresas que recibieron pagos mediante otro dispositivo electrónico, </v>
      </c>
      <c r="F133" s="41" t="str">
        <f>'60.9'!$A$2</f>
        <v>por estrato de localidad, 2017</v>
      </c>
      <c r="G133" s="41"/>
      <c r="H133" s="42" t="str">
        <f t="shared" si="3"/>
        <v>Número de empresas que recibieron pagos mediante otro dispositivo electrónico, por estrato de localidad, 2017</v>
      </c>
    </row>
    <row r="134" spans="1:8" ht="25.5" x14ac:dyDescent="0.2">
      <c r="A134" s="75" t="str">
        <f t="shared" si="4"/>
        <v>Número de empresas que no aceptaron pagos con tarjetas según la principal razón, por estrato de localidad, 2017</v>
      </c>
      <c r="B134" s="76">
        <v>62</v>
      </c>
      <c r="E134" s="41" t="str">
        <f>'62'!$A$1</f>
        <v>Número de empresas que no aceptaron pagos con tarjetas según la principal razón, por estrato de localidad, 2017</v>
      </c>
      <c r="F134" s="41"/>
      <c r="G134" s="41"/>
      <c r="H134" s="42" t="str">
        <f t="shared" si="3"/>
        <v>Número de empresas que no aceptaron pagos con tarjetas según la principal razón, por estrato de localidad, 2017</v>
      </c>
    </row>
    <row r="135" spans="1:8" ht="12.75" x14ac:dyDescent="0.2">
      <c r="A135" s="73" t="str">
        <f t="shared" si="4"/>
        <v>Número de empresas que utilizó la cuenta de depósito empresarial, por estrato de localidad, 2017</v>
      </c>
      <c r="B135" s="74">
        <v>63.1</v>
      </c>
      <c r="E135" s="41" t="str">
        <f>'63.1'!$A$1</f>
        <v xml:space="preserve">Número de empresas que utilizó la cuenta de depósito empresarial, </v>
      </c>
      <c r="F135" s="41" t="str">
        <f>'63.1'!$A$2</f>
        <v>por estrato de localidad, 2017</v>
      </c>
      <c r="G135" s="41"/>
      <c r="H135" s="42" t="str">
        <f t="shared" si="3"/>
        <v>Número de empresas que utilizó la cuenta de depósito empresarial, por estrato de localidad, 2017</v>
      </c>
    </row>
    <row r="136" spans="1:8" ht="25.5" x14ac:dyDescent="0.2">
      <c r="A136" s="75" t="str">
        <f t="shared" si="4"/>
        <v>Número de empresas que utilizó la cuenta empresarial con chequera, por estrato de localidad, 2017</v>
      </c>
      <c r="B136" s="76">
        <v>63.2</v>
      </c>
      <c r="E136" s="41" t="str">
        <f>'63.2'!$A$1</f>
        <v xml:space="preserve">Número de empresas que utilizó la cuenta empresarial con chequera, </v>
      </c>
      <c r="F136" s="41" t="str">
        <f>'63.2'!$A$2</f>
        <v>por estrato de localidad, 2017</v>
      </c>
      <c r="G136" s="41"/>
      <c r="H136" s="42" t="str">
        <f t="shared" si="3"/>
        <v>Número de empresas que utilizó la cuenta empresarial con chequera, por estrato de localidad, 2017</v>
      </c>
    </row>
    <row r="137" spans="1:8" ht="25.5" x14ac:dyDescent="0.2">
      <c r="A137" s="73" t="str">
        <f t="shared" si="4"/>
        <v>Número de empresas que utilizó el servicio de tarjeta de crédito empresarial, por estrato de localidad, 2017</v>
      </c>
      <c r="B137" s="74">
        <v>63.3</v>
      </c>
      <c r="E137" s="41" t="str">
        <f>'63.3'!$A$1</f>
        <v xml:space="preserve">Número de empresas que utilizó el servicio de tarjeta de crédito empresarial, </v>
      </c>
      <c r="F137" s="41" t="str">
        <f>'63.3'!$A$2</f>
        <v>por estrato de localidad, 2017</v>
      </c>
      <c r="G137" s="41"/>
      <c r="H137" s="42" t="str">
        <f t="shared" ref="H137:H168" si="5">CONCATENATE(E137,F137)</f>
        <v>Número de empresas que utilizó el servicio de tarjeta de crédito empresarial, por estrato de localidad, 2017</v>
      </c>
    </row>
    <row r="138" spans="1:8" ht="25.5" x14ac:dyDescent="0.2">
      <c r="A138" s="75" t="str">
        <f t="shared" si="4"/>
        <v>Número de empresas que utilizó el servicio de tarjeta de débito empresarial, por estrato de localidad, 2017</v>
      </c>
      <c r="B138" s="76">
        <v>63.4</v>
      </c>
      <c r="E138" s="41" t="str">
        <f>'63.4'!$A$1</f>
        <v xml:space="preserve">Número de empresas que utilizó el servicio de tarjeta de débito empresarial, </v>
      </c>
      <c r="F138" s="41" t="str">
        <f>'63.4'!$A$2</f>
        <v>por estrato de localidad, 2017</v>
      </c>
      <c r="G138" s="41"/>
      <c r="H138" s="42" t="str">
        <f t="shared" si="5"/>
        <v>Número de empresas que utilizó el servicio de tarjeta de débito empresarial, por estrato de localidad, 2017</v>
      </c>
    </row>
    <row r="139" spans="1:8" ht="12.75" x14ac:dyDescent="0.2">
      <c r="A139" s="73" t="str">
        <f t="shared" si="4"/>
        <v>Número de empresas que utilizó la dispersión de nómina, por estrato de localidad, 2017</v>
      </c>
      <c r="B139" s="74">
        <v>63.5</v>
      </c>
      <c r="E139" s="41" t="str">
        <f>'63.5'!$A$1</f>
        <v xml:space="preserve">Número de empresas que utilizó la dispersión de nómina, </v>
      </c>
      <c r="F139" s="41" t="str">
        <f>'63.5'!$A$2</f>
        <v>por estrato de localidad, 2017</v>
      </c>
      <c r="G139" s="41"/>
      <c r="H139" s="42" t="str">
        <f t="shared" si="5"/>
        <v>Número de empresas que utilizó la dispersión de nómina, por estrato de localidad, 2017</v>
      </c>
    </row>
    <row r="140" spans="1:8" ht="25.5" x14ac:dyDescent="0.2">
      <c r="A140" s="75" t="str">
        <f t="shared" si="4"/>
        <v>Número de empresas que utilizó el servicio de banca móvil (banca por celular), por estrato de localidad, 2017</v>
      </c>
      <c r="B140" s="76">
        <v>63.6</v>
      </c>
      <c r="E140" s="41" t="str">
        <f>'63.6'!$A$1</f>
        <v xml:space="preserve">Número de empresas que utilizó el servicio de banca móvil </v>
      </c>
      <c r="F140" s="41" t="str">
        <f>'63.6'!$A$2</f>
        <v>(banca por celular), por estrato de localidad, 2017</v>
      </c>
      <c r="G140" s="41"/>
      <c r="H140" s="42" t="str">
        <f t="shared" si="5"/>
        <v>Número de empresas que utilizó el servicio de banca móvil (banca por celular), por estrato de localidad, 2017</v>
      </c>
    </row>
    <row r="141" spans="1:8" ht="25.5" x14ac:dyDescent="0.2">
      <c r="A141" s="73" t="str">
        <f t="shared" si="4"/>
        <v>Número de empresas que utilizó el servicio de banca por internet (banca en línea), por estrato de localidad, 2017</v>
      </c>
      <c r="B141" s="74">
        <v>63.7</v>
      </c>
      <c r="E141" s="41" t="str">
        <f>'63.7'!$A$1</f>
        <v xml:space="preserve">Número de empresas que utilizó el servicio de banca por internet </v>
      </c>
      <c r="F141" s="41" t="str">
        <f>'63.7'!$A$2</f>
        <v>(banca en línea), por estrato de localidad, 2017</v>
      </c>
      <c r="G141" s="41"/>
      <c r="H141" s="42" t="str">
        <f t="shared" si="5"/>
        <v>Número de empresas que utilizó el servicio de banca por internet (banca en línea), por estrato de localidad, 2017</v>
      </c>
    </row>
    <row r="142" spans="1:8" ht="25.5" x14ac:dyDescent="0.2">
      <c r="A142" s="75" t="str">
        <f t="shared" si="4"/>
        <v>Número de empresas que utilizó créditos personales para los dueños o socios, por estrato de localidad, 2017</v>
      </c>
      <c r="B142" s="76">
        <v>63.8</v>
      </c>
      <c r="E142" s="41" t="str">
        <f>'63.8'!$A$1</f>
        <v xml:space="preserve">Número de empresas que utilizó créditos personales para los dueños </v>
      </c>
      <c r="F142" s="41" t="str">
        <f>'63.8'!$A$2</f>
        <v>o socios, por estrato de localidad, 2017</v>
      </c>
      <c r="G142" s="41"/>
      <c r="H142" s="42" t="str">
        <f t="shared" si="5"/>
        <v>Número de empresas que utilizó créditos personales para los dueños o socios, por estrato de localidad, 2017</v>
      </c>
    </row>
    <row r="143" spans="1:8" ht="25.5" x14ac:dyDescent="0.2">
      <c r="A143" s="73" t="str">
        <f t="shared" si="4"/>
        <v>Número de empresas que utilizó el servicio de tarjeta de crédito para los dueños o socios, por estrato de localidad, 2017</v>
      </c>
      <c r="B143" s="74">
        <v>63.11</v>
      </c>
      <c r="E143" s="41" t="str">
        <f>'63.11'!$A$1</f>
        <v xml:space="preserve">Número de empresas que utilizó el servicio de tarjeta de crédito </v>
      </c>
      <c r="F143" s="41" t="str">
        <f>'63.11'!$A$2</f>
        <v>para los dueños o socios, por estrato de localidad, 2017</v>
      </c>
      <c r="G143" s="41"/>
      <c r="H143" s="42" t="str">
        <f t="shared" si="5"/>
        <v>Número de empresas que utilizó el servicio de tarjeta de crédito para los dueños o socios, por estrato de localidad, 2017</v>
      </c>
    </row>
    <row r="144" spans="1:8" ht="12.75" x14ac:dyDescent="0.2">
      <c r="A144" s="75" t="str">
        <f t="shared" si="4"/>
        <v>Número de empresas que utilizó servicios en paquete, por estrato de localidad, 2017</v>
      </c>
      <c r="B144" s="76">
        <v>63.12</v>
      </c>
      <c r="E144" s="41" t="str">
        <f>'63.12'!$A$1</f>
        <v xml:space="preserve">Número de empresas que utilizó servicios en paquete, </v>
      </c>
      <c r="F144" s="41" t="str">
        <f>'63.12'!$A$2</f>
        <v>por estrato de localidad, 2017</v>
      </c>
      <c r="G144" s="41"/>
      <c r="H144" s="42" t="str">
        <f t="shared" si="5"/>
        <v>Número de empresas que utilizó servicios en paquete, por estrato de localidad, 2017</v>
      </c>
    </row>
    <row r="145" spans="1:8" ht="12.75" x14ac:dyDescent="0.2">
      <c r="A145" s="73" t="str">
        <f t="shared" si="4"/>
        <v>Número de empresas que utilizó servicios bancarios, por estrato de localidad, 2017</v>
      </c>
      <c r="B145" s="74" t="s">
        <v>505</v>
      </c>
      <c r="E145" s="41" t="str">
        <f>'63a'!$A$1</f>
        <v xml:space="preserve">Número de empresas que utilizó servicios bancarios, </v>
      </c>
      <c r="F145" s="41" t="str">
        <f>'63a'!$A$2</f>
        <v>por estrato de localidad, 2017</v>
      </c>
      <c r="G145" s="41"/>
      <c r="H145" s="42" t="str">
        <f t="shared" si="5"/>
        <v>Número de empresas que utilizó servicios bancarios, por estrato de localidad, 2017</v>
      </c>
    </row>
    <row r="146" spans="1:8" ht="12.75" x14ac:dyDescent="0.2">
      <c r="A146" s="75" t="str">
        <f t="shared" si="4"/>
        <v>Número de empresas que utilizó productos bancarios, por estrato de localidad, 2017</v>
      </c>
      <c r="B146" s="76">
        <v>63</v>
      </c>
      <c r="E146" s="41" t="str">
        <f>'63.0'!$A$1</f>
        <v>Número de empresas que utilizó productos bancarios, por estrato de localidad, 2017</v>
      </c>
      <c r="F146" s="41"/>
      <c r="G146" s="41"/>
      <c r="H146" s="42" t="str">
        <f t="shared" si="5"/>
        <v>Número de empresas que utilizó productos bancarios, por estrato de localidad, 2017</v>
      </c>
    </row>
    <row r="147" spans="1:8" ht="25.5" x14ac:dyDescent="0.2">
      <c r="A147" s="73" t="str">
        <f t="shared" si="4"/>
        <v>Número de empresas que utilizaron efectivo (billetes y monedas) como medio de pago, por estrato de localidad, según características, 2017</v>
      </c>
      <c r="B147" s="74">
        <v>64.099999999999994</v>
      </c>
      <c r="E147" s="41" t="str">
        <f>'64.1'!$A$1</f>
        <v>Número de empresas que utilizaron efectivo (billetes y monedas) como medio de pago, por estrato de localidad, según características, 2017</v>
      </c>
      <c r="F147" s="41"/>
      <c r="G147" s="41"/>
      <c r="H147" s="42" t="str">
        <f t="shared" si="5"/>
        <v>Número de empresas que utilizaron efectivo (billetes y monedas) como medio de pago, por estrato de localidad, según características, 2017</v>
      </c>
    </row>
    <row r="148" spans="1:8" ht="25.5" x14ac:dyDescent="0.2">
      <c r="A148" s="75" t="str">
        <f t="shared" si="4"/>
        <v>Número de empresas que utilizaron cheques como medio de pago, por estrato de localidad, según características, 2017</v>
      </c>
      <c r="B148" s="76">
        <v>64.2</v>
      </c>
      <c r="E148" s="41" t="str">
        <f>'64.2'!$A$1</f>
        <v>Número de empresas que utilizaron cheques como medio de pago, por estrato de localidad, según características, 2017</v>
      </c>
      <c r="F148" s="41"/>
      <c r="G148" s="41"/>
      <c r="H148" s="42" t="str">
        <f t="shared" si="5"/>
        <v>Número de empresas que utilizaron cheques como medio de pago, por estrato de localidad, según características, 2017</v>
      </c>
    </row>
    <row r="149" spans="1:8" ht="25.5" x14ac:dyDescent="0.2">
      <c r="A149" s="73" t="str">
        <f t="shared" si="4"/>
        <v>Número de empresas que utilizaron tarjetas de crédito de los dueños o socios como medio de pago, por estrato de localidad, según características, 2017</v>
      </c>
      <c r="B149" s="74">
        <v>64.3</v>
      </c>
      <c r="E149" s="41" t="str">
        <f>'64.3'!$A$1</f>
        <v xml:space="preserve">Número de empresas que utilizaron tarjetas de crédito de los dueños o socios como medio de pago, por estrato de localidad, </v>
      </c>
      <c r="F149" s="41" t="str">
        <f>'64.3'!$A$2</f>
        <v>según características, 2017</v>
      </c>
      <c r="G149" s="41"/>
      <c r="H149" s="42" t="str">
        <f t="shared" si="5"/>
        <v>Número de empresas que utilizaron tarjetas de crédito de los dueños o socios como medio de pago, por estrato de localidad, según características, 2017</v>
      </c>
    </row>
    <row r="150" spans="1:8" ht="25.5" x14ac:dyDescent="0.2">
      <c r="A150" s="75" t="str">
        <f t="shared" si="4"/>
        <v>Número de empresas que utilizaron tarjetas de crédito empresarial como medio de pago, por estrato de localidad, según características, 2017</v>
      </c>
      <c r="B150" s="76">
        <v>64.400000000000006</v>
      </c>
      <c r="E150" s="41" t="str">
        <f>'64.4'!$A$1</f>
        <v>Número de empresas que utilizaron tarjetas de crédito empresarial como medio de pago, por estrato de localidad, según características, 2017</v>
      </c>
      <c r="F150" s="41"/>
      <c r="G150" s="41"/>
      <c r="H150" s="42" t="str">
        <f t="shared" si="5"/>
        <v>Número de empresas que utilizaron tarjetas de crédito empresarial como medio de pago, por estrato de localidad, según características, 2017</v>
      </c>
    </row>
    <row r="151" spans="1:8" ht="25.5" x14ac:dyDescent="0.2">
      <c r="A151" s="73" t="str">
        <f t="shared" si="4"/>
        <v>Número de empresas que utilizaron tarjetas de débito empresarial como medio de pago, por estrato de localidad, según características, 2017</v>
      </c>
      <c r="B151" s="74">
        <v>64.5</v>
      </c>
      <c r="E151" s="41" t="str">
        <f>'64.5'!$A$1</f>
        <v>Número de empresas que utilizaron tarjetas de débito empresarial como medio de pago, por estrato de localidad, según características, 2017</v>
      </c>
      <c r="F151" s="41"/>
      <c r="G151" s="41"/>
      <c r="H151" s="42" t="str">
        <f t="shared" si="5"/>
        <v>Número de empresas que utilizaron tarjetas de débito empresarial como medio de pago, por estrato de localidad, según características, 2017</v>
      </c>
    </row>
    <row r="152" spans="1:8" ht="25.5" x14ac:dyDescent="0.2">
      <c r="A152" s="75" t="str">
        <f t="shared" si="4"/>
        <v>Número de empresas que utilizaron dispersión automática de nómina como medio de pago, por estrato de localidad, según características, 2017</v>
      </c>
      <c r="B152" s="76">
        <v>64.599999999999994</v>
      </c>
      <c r="E152" s="41" t="str">
        <f>'64.6'!$A$1</f>
        <v xml:space="preserve">Número de empresas que utilizaron dispersión automática de nómina como medio de pago, por estrato de localidad, </v>
      </c>
      <c r="F152" s="41" t="str">
        <f>'64.6'!$A$2</f>
        <v>según características, 2017</v>
      </c>
      <c r="G152" s="41"/>
      <c r="H152" s="42" t="str">
        <f t="shared" si="5"/>
        <v>Número de empresas que utilizaron dispersión automática de nómina como medio de pago, por estrato de localidad, según características, 2017</v>
      </c>
    </row>
    <row r="153" spans="1:8" ht="25.5" x14ac:dyDescent="0.2">
      <c r="A153" s="73" t="str">
        <f t="shared" si="4"/>
        <v>Número de empresas que utilizaron banca móvil (banca por celular) como medio de pago, por estrato de localidad, según características, 2017</v>
      </c>
      <c r="B153" s="74">
        <v>64.7</v>
      </c>
      <c r="E153" s="41" t="str">
        <f>'64.7'!$A$1</f>
        <v>Número de empresas que utilizaron banca móvil (banca por celular) como medio de pago, por estrato de localidad, según características, 2017</v>
      </c>
      <c r="F153" s="41"/>
      <c r="G153" s="41"/>
      <c r="H153" s="42" t="str">
        <f t="shared" si="5"/>
        <v>Número de empresas que utilizaron banca móvil (banca por celular) como medio de pago, por estrato de localidad, según características, 2017</v>
      </c>
    </row>
    <row r="154" spans="1:8" ht="25.5" x14ac:dyDescent="0.2">
      <c r="A154" s="75" t="str">
        <f t="shared" si="4"/>
        <v>Número de empresas que utilizaron banca por internet (banca en línea) como medio de pago, por estrato de localidad, según características, 2017</v>
      </c>
      <c r="B154" s="76">
        <v>64.8</v>
      </c>
      <c r="E154" s="41" t="str">
        <f>'64.8'!$A$1</f>
        <v xml:space="preserve">Número de empresas que utilizaron banca por internet (banca en línea) como medio de pago, por estrato de localidad, </v>
      </c>
      <c r="F154" s="41" t="str">
        <f>'64.8'!$A$2</f>
        <v>según características, 2017</v>
      </c>
      <c r="G154" s="41"/>
      <c r="H154" s="42" t="str">
        <f t="shared" si="5"/>
        <v>Número de empresas que utilizaron banca por internet (banca en línea) como medio de pago, por estrato de localidad, según características, 2017</v>
      </c>
    </row>
    <row r="155" spans="1:8" ht="25.5" x14ac:dyDescent="0.2">
      <c r="A155" s="73" t="str">
        <f t="shared" si="4"/>
        <v>Número de empresas que utilizaron otro medio de pago, por estrato de localidad, según características, 2017</v>
      </c>
      <c r="B155" s="74">
        <v>64.900000000000006</v>
      </c>
      <c r="E155" s="41" t="str">
        <f>'64.9'!$A$1</f>
        <v>Número de empresas que utilizaron otro medio de pago, por estrato de localidad, según características, 2017</v>
      </c>
      <c r="F155" s="41"/>
      <c r="G155" s="41"/>
      <c r="H155" s="42" t="str">
        <f t="shared" si="5"/>
        <v>Número de empresas que utilizaron otro medio de pago, por estrato de localidad, según características, 2017</v>
      </c>
    </row>
    <row r="156" spans="1:8" ht="25.5" x14ac:dyDescent="0.2">
      <c r="A156" s="75" t="str">
        <f t="shared" ref="A156:A168" si="6">H156</f>
        <v>Número de empresas por estrato de localidad, según medio de pago utilizado y principales dificultades enfrentadas, 2017</v>
      </c>
      <c r="B156" s="76" t="s">
        <v>506</v>
      </c>
      <c r="E156" s="41" t="str">
        <f>'64a'!$A$1</f>
        <v>Número de empresas por estrato de localidad, según medio de pago utilizado y principales dificultades enfrentadas, 2017</v>
      </c>
      <c r="F156" s="41"/>
      <c r="G156" s="41"/>
      <c r="H156" s="42" t="str">
        <f t="shared" si="5"/>
        <v>Número de empresas por estrato de localidad, según medio de pago utilizado y principales dificultades enfrentadas, 2017</v>
      </c>
    </row>
    <row r="157" spans="1:8" ht="12.75" x14ac:dyDescent="0.2">
      <c r="A157" s="73" t="str">
        <f t="shared" si="6"/>
        <v>Número de empresas por estrato de localidad, según medio de pago utilizado, 2017</v>
      </c>
      <c r="B157" s="74" t="s">
        <v>507</v>
      </c>
      <c r="E157" s="41" t="str">
        <f>'64.0a'!$A$1</f>
        <v>Número de empresas por estrato de localidad, según medio de pago utilizado, 2017</v>
      </c>
      <c r="F157" s="41"/>
      <c r="G157" s="41"/>
      <c r="H157" s="42" t="str">
        <f t="shared" si="5"/>
        <v>Número de empresas por estrato de localidad, según medio de pago utilizado, 2017</v>
      </c>
    </row>
    <row r="158" spans="1:8" ht="25.5" x14ac:dyDescent="0.2">
      <c r="A158" s="75" t="str">
        <f t="shared" si="6"/>
        <v>Número de empresas que tienen cuentas de depósito con otras instituciones, por estrato de localidad, según tipo de institución, 2018</v>
      </c>
      <c r="B158" s="76">
        <v>65</v>
      </c>
      <c r="E158" s="41" t="str">
        <f>'65'!$A$1</f>
        <v xml:space="preserve">Número de empresas que tienen cuentas de depósito con otras instituciones, por estrato de localidad, </v>
      </c>
      <c r="F158" s="41" t="str">
        <f>'65'!$A$2</f>
        <v>según tipo de institución, 2018</v>
      </c>
      <c r="G158" s="41"/>
      <c r="H158" s="42" t="str">
        <f t="shared" si="5"/>
        <v>Número de empresas que tienen cuentas de depósito con otras instituciones, por estrato de localidad, según tipo de institución, 2018</v>
      </c>
    </row>
    <row r="159" spans="1:8" ht="25.5" x14ac:dyDescent="0.2">
      <c r="A159" s="73" t="str">
        <f t="shared" si="6"/>
        <v>Número de empresas por estrato de localidad, según el motivo principal por el que no tuvieron una cuenta de depósito con otras instituciones financieras, 2017</v>
      </c>
      <c r="B159" s="74">
        <v>66</v>
      </c>
      <c r="E159" s="41" t="str">
        <f>'66'!$A$1</f>
        <v xml:space="preserve">Número de empresas por estrato de localidad, según el motivo principal por el que no tuvieron una cuenta de depósito </v>
      </c>
      <c r="F159" s="41" t="str">
        <f>'66'!$A$2</f>
        <v>con otras instituciones financieras, 2017</v>
      </c>
      <c r="G159" s="41"/>
      <c r="H159" s="42" t="str">
        <f t="shared" si="5"/>
        <v>Número de empresas por estrato de localidad, según el motivo principal por el que no tuvieron una cuenta de depósito con otras instituciones financieras, 2017</v>
      </c>
    </row>
    <row r="160" spans="1:8" ht="25.5" x14ac:dyDescent="0.2">
      <c r="A160" s="75" t="str">
        <f t="shared" si="6"/>
        <v>Número de empresas que vendieron sus cuentas por cobrar (factoraje) a alguna institución financiera a cambio de dinero, por estrato de localidad, 2017</v>
      </c>
      <c r="B160" s="76">
        <v>67</v>
      </c>
      <c r="E160" s="41" t="str">
        <f>'67'!$A$1</f>
        <v xml:space="preserve">Número de empresas que vendieron sus cuentas por cobrar (factoraje) </v>
      </c>
      <c r="F160" s="41" t="str">
        <f>'67'!$A$2</f>
        <v xml:space="preserve">a alguna institución financiera a cambio de dinero, </v>
      </c>
      <c r="G160" s="41" t="str">
        <f>'67'!$A$3</f>
        <v>por estrato de localidad, 2017</v>
      </c>
      <c r="H160" s="42" t="str">
        <f>CONCATENATE(E160,F160,G160)</f>
        <v>Número de empresas que vendieron sus cuentas por cobrar (factoraje) a alguna institución financiera a cambio de dinero, por estrato de localidad, 2017</v>
      </c>
    </row>
    <row r="161" spans="1:8" ht="25.5" x14ac:dyDescent="0.2">
      <c r="A161" s="73" t="str">
        <f t="shared" si="6"/>
        <v>Edad promedio de la empresa cuando comenzó a utilizar el esquema de servicios de factoraje, por estrato de localidad, 2018</v>
      </c>
      <c r="B161" s="74">
        <v>68</v>
      </c>
      <c r="E161" s="41" t="str">
        <f>'68'!$A$1</f>
        <v xml:space="preserve">Edad promedio de la empresa cuando comenzó a utilizar el esquema de servicios </v>
      </c>
      <c r="F161" s="41" t="str">
        <f>'68'!$A$2</f>
        <v>de factoraje, por estrato de localidad, 2018</v>
      </c>
      <c r="G161" s="41" t="str">
        <f>'68'!$A$3</f>
        <v>Estados Unidos Mexicanos</v>
      </c>
      <c r="H161" s="42" t="str">
        <f t="shared" si="5"/>
        <v>Edad promedio de la empresa cuando comenzó a utilizar el esquema de servicios de factoraje, por estrato de localidad, 2018</v>
      </c>
    </row>
    <row r="162" spans="1:8" ht="25.5" x14ac:dyDescent="0.2">
      <c r="A162" s="75" t="str">
        <f t="shared" si="6"/>
        <v>Número de empresas por estrato de localidad, según el uso principal de los recursos provenientes del esquema de servicios de factoraje, 2017</v>
      </c>
      <c r="B162" s="76">
        <v>69</v>
      </c>
      <c r="E162" s="41" t="str">
        <f>'69'!$A$1</f>
        <v xml:space="preserve">Número de empresas por estrato de localidad, según el uso principal de los recursos provenientes del esquema </v>
      </c>
      <c r="F162" s="41" t="str">
        <f>'69'!$A$2</f>
        <v>de servicios de factoraje, 2017</v>
      </c>
      <c r="G162" s="41"/>
      <c r="H162" s="42" t="str">
        <f t="shared" si="5"/>
        <v>Número de empresas por estrato de localidad, según el uso principal de los recursos provenientes del esquema de servicios de factoraje, 2017</v>
      </c>
    </row>
    <row r="163" spans="1:8" ht="25.5" x14ac:dyDescent="0.2">
      <c r="A163" s="73" t="str">
        <f t="shared" si="6"/>
        <v>Número de empresas que utilizaron de manera temporal maquinaria, equipo o inmuebles bajo el esquema de arrendamiento financiero, por estrato de localidad, 2017</v>
      </c>
      <c r="B163" s="74">
        <v>70</v>
      </c>
      <c r="E163" s="41" t="str">
        <f>'70'!$A$1</f>
        <v xml:space="preserve">Número de empresas que utilizaron de manera temporal maquinaria, equipo </v>
      </c>
      <c r="F163" s="41" t="str">
        <f>'70'!$A$2</f>
        <v xml:space="preserve">o inmuebles bajo el esquema de arrendamiento financiero, </v>
      </c>
      <c r="G163" s="41" t="str">
        <f>'70'!$A$3</f>
        <v>por estrato de localidad, 2017</v>
      </c>
      <c r="H163" s="42" t="str">
        <f>CONCATENATE(E163,F163,G163)</f>
        <v>Número de empresas que utilizaron de manera temporal maquinaria, equipo o inmuebles bajo el esquema de arrendamiento financiero, por estrato de localidad, 2017</v>
      </c>
    </row>
    <row r="164" spans="1:8" ht="25.5" x14ac:dyDescent="0.2">
      <c r="A164" s="75" t="str">
        <f t="shared" si="6"/>
        <v>Edad promedio de la empresa cuando comenzó a utilizar el esquema de servicios de arrendamiento financiero, por estrato de localidad, 2017</v>
      </c>
      <c r="B164" s="76">
        <v>71</v>
      </c>
      <c r="E164" s="41" t="str">
        <f>'71'!$A$1</f>
        <v xml:space="preserve">Edad promedio de la empresa cuando comenzó a utilizar el esquema de servicios </v>
      </c>
      <c r="F164" s="41" t="str">
        <f>'71'!$A$2</f>
        <v>de arrendamiento financiero, por estrato de localidad, 2017</v>
      </c>
      <c r="G164" s="41"/>
      <c r="H164" s="42" t="str">
        <f t="shared" si="5"/>
        <v>Edad promedio de la empresa cuando comenzó a utilizar el esquema de servicios de arrendamiento financiero, por estrato de localidad, 2017</v>
      </c>
    </row>
    <row r="165" spans="1:8" ht="25.5" x14ac:dyDescent="0.2">
      <c r="A165" s="73" t="str">
        <f t="shared" si="6"/>
        <v>Número de empresas por estrato de localidad, según el principal activo sujeto al esquema de arrendamiento financiero, 2017</v>
      </c>
      <c r="B165" s="74">
        <v>72</v>
      </c>
      <c r="E165" s="41" t="str">
        <f>'72'!$A$1</f>
        <v xml:space="preserve">Número de empresas por estrato de localidad, según el principal activo sujeto </v>
      </c>
      <c r="F165" s="41" t="str">
        <f>'72'!$A$2</f>
        <v>al esquema de arrendamiento financiero, 2017</v>
      </c>
      <c r="G165" s="41"/>
      <c r="H165" s="42" t="str">
        <f t="shared" si="5"/>
        <v>Número de empresas por estrato de localidad, según el principal activo sujeto al esquema de arrendamiento financiero, 2017</v>
      </c>
    </row>
    <row r="166" spans="1:8" ht="25.5" x14ac:dyDescent="0.2">
      <c r="A166" s="75" t="str">
        <f t="shared" si="6"/>
        <v>Número de empresas por estrato de localidad, según la acción realizada al concluir el arrendamiento financiero, 2018</v>
      </c>
      <c r="B166" s="76">
        <v>73</v>
      </c>
      <c r="E166" s="41" t="str">
        <f>'73'!$A$1</f>
        <v xml:space="preserve">Número de empresas por estrato de localidad, según la acción realizada al concluir </v>
      </c>
      <c r="F166" s="41" t="str">
        <f>'73'!$A$2</f>
        <v>el arrendamiento financiero, 2018</v>
      </c>
      <c r="G166" s="41"/>
      <c r="H166" s="42" t="str">
        <f t="shared" si="5"/>
        <v>Número de empresas por estrato de localidad, según la acción realizada al concluir el arrendamiento financiero, 2018</v>
      </c>
    </row>
    <row r="167" spans="1:8" ht="25.5" x14ac:dyDescent="0.2">
      <c r="A167" s="73" t="str">
        <f t="shared" si="6"/>
        <v>Número de empresas que contrataron alguna póliza de seguro con una empresa privada, por estrato de localidad, según tipo de seguro, 2017</v>
      </c>
      <c r="B167" s="74">
        <v>74</v>
      </c>
      <c r="E167" s="41" t="str">
        <f>'74'!$A$1</f>
        <v xml:space="preserve">Número de empresas que contrataron alguna póliza de seguro con una empresa privada, </v>
      </c>
      <c r="F167" s="41" t="str">
        <f>'74'!$A$2</f>
        <v>por estrato de localidad, según tipo de seguro, 2017</v>
      </c>
      <c r="G167" s="41"/>
      <c r="H167" s="42" t="str">
        <f t="shared" si="5"/>
        <v>Número de empresas que contrataron alguna póliza de seguro con una empresa privada, por estrato de localidad, según tipo de seguro, 2017</v>
      </c>
    </row>
    <row r="168" spans="1:8" ht="25.5" x14ac:dyDescent="0.2">
      <c r="A168" s="75" t="str">
        <f t="shared" si="6"/>
        <v>Número de empresas por estrato de localidad, según el motivo principal por el que no adquirió algún seguro, 2017</v>
      </c>
      <c r="B168" s="76">
        <v>75</v>
      </c>
      <c r="E168" s="41" t="str">
        <f>'75'!$A$1</f>
        <v xml:space="preserve">Número de empresas por estrato de localidad, según el motivo principal </v>
      </c>
      <c r="F168" s="41" t="str">
        <f>'75'!$A$2</f>
        <v>por el que no adquirió algún seguro, 2017</v>
      </c>
      <c r="G168" s="41"/>
      <c r="H168" s="42" t="str">
        <f t="shared" si="5"/>
        <v>Número de empresas por estrato de localidad, según el motivo principal por el que no adquirió algún seguro, 2017</v>
      </c>
    </row>
  </sheetData>
  <mergeCells count="7">
    <mergeCell ref="A118:B118"/>
    <mergeCell ref="A126:B126"/>
    <mergeCell ref="A1:B1"/>
    <mergeCell ref="A2:B2"/>
    <mergeCell ref="A3:B3"/>
    <mergeCell ref="A4:B4"/>
    <mergeCell ref="A26:B26"/>
  </mergeCells>
  <hyperlinks>
    <hyperlink ref="B8" location="'1'!A1" display="1"/>
    <hyperlink ref="B9" location="'3'!A1" display="3"/>
    <hyperlink ref="B10" location="'4'!A1" display="4"/>
    <hyperlink ref="B11" location="'5'!A1" display="5"/>
    <hyperlink ref="B12" location="'6'!A1" display="6"/>
    <hyperlink ref="B13" location="'7'!A1" display="7"/>
    <hyperlink ref="B14" location="'8'!A1" display="8"/>
    <hyperlink ref="B15" location="'9'!A1" display="9"/>
    <hyperlink ref="B16" location="'10'!A1" display="10"/>
    <hyperlink ref="B17" location="'11'!A1" display="11"/>
    <hyperlink ref="B18" location="'12'!A1" display="12"/>
    <hyperlink ref="B19" location="'13'!A1" display="13"/>
    <hyperlink ref="B20" location="'14'!A1" display="14"/>
    <hyperlink ref="B21" location="'15'!A1" display="15"/>
    <hyperlink ref="B22" location="'16'!A1" display="16"/>
    <hyperlink ref="B23" location="'19'!A1" display="19"/>
    <hyperlink ref="B24" location="'20'!A1" display="20"/>
    <hyperlink ref="B25" location="'22'!A1" display="22"/>
    <hyperlink ref="B27" location="'23'!A1" display="23"/>
    <hyperlink ref="B28" location="'24'!A1" display="24"/>
    <hyperlink ref="B29" location="'25'!A1" display="25"/>
    <hyperlink ref="B30" location="'26'!A1" display="26"/>
    <hyperlink ref="B31" location="'26.1.1'!A1" display="26.1.1"/>
    <hyperlink ref="B32" location="'26.1.2'!A1" display="26.1.2"/>
    <hyperlink ref="B33" location="'26.1.3'!A1" display="26.1.3"/>
    <hyperlink ref="B34" location="'26.1.9'!A1" display="26.1.9"/>
    <hyperlink ref="B35" location="'26.0'!A1" display="26.0"/>
    <hyperlink ref="B36" location="'27'!A1" display="27"/>
    <hyperlink ref="B37" location="'28.1'!A1" display="28.1"/>
    <hyperlink ref="B38" location="'28.2'!A1" display="28.2"/>
    <hyperlink ref="B39" location="'29.1'!A1" display="29.1"/>
    <hyperlink ref="B40" location="'29.2'!A1" display="29.2"/>
    <hyperlink ref="B41" location="'29.3'!A1" display="29.3"/>
    <hyperlink ref="B42" location="'29.4'!A1" display="29.4"/>
    <hyperlink ref="B43" location="'30'!A1" display="30"/>
    <hyperlink ref="B44" location="'31.1'!A1" display="31.1"/>
    <hyperlink ref="B45" location="'31.2'!A1" display="31.2"/>
    <hyperlink ref="B46" location="'31.3'!A1" display="31.3"/>
    <hyperlink ref="B47" location="'31.4'!A1" display="31.4"/>
    <hyperlink ref="B48" location="'31.5'!A1" display="31.5"/>
    <hyperlink ref="B49" location="'31.6'!A1" display="31.6"/>
    <hyperlink ref="B50" location="'31.7'!A1" display="31.7"/>
    <hyperlink ref="B51" location="'31.8'!A1" display="31.8"/>
    <hyperlink ref="B52" location="'31.9'!A1" display="31.9"/>
    <hyperlink ref="B53" location="'31.0'!A1" display="31.0"/>
    <hyperlink ref="B54" location="'32.1'!A1" display="32.1"/>
    <hyperlink ref="B55" location="'32.2'!A1" display="32.2"/>
    <hyperlink ref="B56" location="'32.3'!A1" display="32.3"/>
    <hyperlink ref="B57" location="'32.4'!A1" display="32.4"/>
    <hyperlink ref="B58" location="'32.5'!A1" display="32.5"/>
    <hyperlink ref="B59" location="'32.6'!A1" display="32.6"/>
    <hyperlink ref="B60" location="'32.9'!A1" display="32.9"/>
    <hyperlink ref="B61" location="'32.0'!A1" display="32.0"/>
    <hyperlink ref="B62" location="'33'!A1" display="33"/>
    <hyperlink ref="B63" location="'33.1'!A1" display="33.1"/>
    <hyperlink ref="B64" location="'34.1.1'!A1" display="34.1.1"/>
    <hyperlink ref="B65" location="'34.1.2'!A1" display="34.1.2"/>
    <hyperlink ref="B66" location="'34.1.3'!A1" display="34.1.3"/>
    <hyperlink ref="B67" location="'34.2.1'!A1" display="34.2.1"/>
    <hyperlink ref="B68" location="'34.2.2'!A1" display="34.2.2"/>
    <hyperlink ref="B69" location="'34.2.3'!A1" display="34.2.3"/>
    <hyperlink ref="B70" location="'34.3.1'!A1" display="34.3.1"/>
    <hyperlink ref="B71" location="'34.3.2'!A1" display="34.3.2"/>
    <hyperlink ref="B72" location="'34.3.3'!A1" display="34.3.3"/>
    <hyperlink ref="B73" location="'34.4.1'!A1" display="34.4.1"/>
    <hyperlink ref="B74" location="'34.4.2'!A1" display="34.4.2"/>
    <hyperlink ref="B75" location="'34.4.3'!A1" display="34.4.3"/>
    <hyperlink ref="B76" location="'34.5.1'!A1" display="34.5.1"/>
    <hyperlink ref="B77" location="'34.5.2'!A1" display="34.5.2"/>
    <hyperlink ref="B78" location="'34.5.3'!A1" display="34.5.3"/>
    <hyperlink ref="B79" location="'34.6.1'!A1" display="34.6.1"/>
    <hyperlink ref="B80" location="'34.6.2'!A1" display="34.6.2"/>
    <hyperlink ref="B81" location="'34.6.3'!A1" display="34.6.3"/>
    <hyperlink ref="B82" location="'34.7.1'!A1" display="34.7.1"/>
    <hyperlink ref="B83" location="'34.7.2'!A1" display="34.7.2"/>
    <hyperlink ref="B84" location="'34.7.3'!A1" display="34.7.3"/>
    <hyperlink ref="B85" location="'34.8.1'!A1" display="34.8.1"/>
    <hyperlink ref="B86" location="'34.8.2'!A1" display="34.8.2"/>
    <hyperlink ref="B87" location="'34.8.3'!A1" display="34.8.3"/>
    <hyperlink ref="B88" location="'34.9.1'!A1" display="34.9.1"/>
    <hyperlink ref="B89" location="'34.9.2'!A1" display="34.9.2"/>
    <hyperlink ref="B90" location="'34.9.3'!A1" display="34.9.3"/>
    <hyperlink ref="B91" location="'34.0'!A1" display="34.0"/>
    <hyperlink ref="B92" location="'35'!A1" display="35"/>
    <hyperlink ref="B93" location="'36'!A1" display="36"/>
    <hyperlink ref="B94" location="'37'!A1" display="37"/>
    <hyperlink ref="B95" location="'38'!A1" display="38"/>
    <hyperlink ref="B96" location="'39'!A1" display="39"/>
    <hyperlink ref="B97" location="'40'!A1" display="40"/>
    <hyperlink ref="B98" location="'41'!A1" display="41"/>
    <hyperlink ref="B99" location="'42'!A1" display="42"/>
    <hyperlink ref="B100" location="'43.1'!A1" display="43.1"/>
    <hyperlink ref="B101" location="'43.2'!A1" display="43.2"/>
    <hyperlink ref="B102" location="'44'!A1" display="44"/>
    <hyperlink ref="B103" location="'45'!A1" display="45"/>
    <hyperlink ref="B104" location="'46'!A1" display="46"/>
    <hyperlink ref="B105" location="'47'!A1" display="47"/>
    <hyperlink ref="B106" location="'48.1'!A1" display="48.1"/>
    <hyperlink ref="B107" location="'48.3'!A1" display="48.3"/>
    <hyperlink ref="B108" location="'48.4'!A1" display="48.4"/>
    <hyperlink ref="B109" location="'48.5'!A1" display="48.5"/>
    <hyperlink ref="B110" location="'49.1'!A1" display="49.1"/>
    <hyperlink ref="B111" location="'49.2'!A1" display="49.2"/>
    <hyperlink ref="B112" location="'49.3'!A1" display="49.3"/>
    <hyperlink ref="B113" location="'49.4'!A1" display="49.4"/>
    <hyperlink ref="B114" location="'50.1'!A1" display="50.1"/>
    <hyperlink ref="B115" location="'50.2'!A1" display="50.2"/>
    <hyperlink ref="B116" location="'50.3'!A1" display="50.3"/>
    <hyperlink ref="B117" location="'50.4'!A1" display="50.4"/>
    <hyperlink ref="B119" location="'51'!A1" display="51"/>
    <hyperlink ref="B120" location="'52'!A1" display="52"/>
    <hyperlink ref="B121" location="'53'!A1" display="53"/>
    <hyperlink ref="B122" location="'54'!A1" display="54"/>
    <hyperlink ref="B123" location="'55'!A1" display="55"/>
    <hyperlink ref="B124" location="'56'!A1" display="56"/>
    <hyperlink ref="B125" location="'57'!A1" display="57"/>
    <hyperlink ref="B127" location="'58'!A1" display="58"/>
    <hyperlink ref="B128" location="'59'!A1" display="59"/>
    <hyperlink ref="B129" location="'60.1'!A1" display="60.1"/>
    <hyperlink ref="B130" location="'60.2'!A1" display="60.2"/>
    <hyperlink ref="B131" location="'60.3'!A1" display="60.3"/>
    <hyperlink ref="B132" location="'60.4'!A1" display="60.4"/>
    <hyperlink ref="B133" location="'60.9'!A1" display="60.9"/>
    <hyperlink ref="B134" location="'62'!A1" display="62"/>
    <hyperlink ref="B135" location="'63.1'!A1" display="63.1"/>
    <hyperlink ref="B136" location="'63.2'!A1" display="63.2"/>
    <hyperlink ref="B137" location="'63.3'!A1" display="63.3"/>
    <hyperlink ref="B138" location="'63.4'!A1" display="63.4"/>
    <hyperlink ref="B139" location="'63.5'!A1" display="63.5"/>
    <hyperlink ref="B140" location="'63.6'!A1" display="63.6"/>
    <hyperlink ref="B141" location="'63.7'!A1" display="63.7"/>
    <hyperlink ref="B142" location="'63.8'!A1" display="63.8"/>
    <hyperlink ref="B143" location="'63.11'!A1" display="63.11"/>
    <hyperlink ref="B144" location="'63.12'!A1" display="63.12"/>
    <hyperlink ref="B145" location="'63a'!A1" display="63a"/>
    <hyperlink ref="B146" location="'63.0'!A1" display="63.0"/>
    <hyperlink ref="B147" location="'64.1'!A1" display="64.1"/>
    <hyperlink ref="B148" location="'64.2'!A1" display="64.2"/>
    <hyperlink ref="B149" location="'64.3'!A1" display="64.3"/>
    <hyperlink ref="B150" location="'64.4'!A1" display="64.4"/>
    <hyperlink ref="B151" location="'64.5'!A1" display="64.5"/>
    <hyperlink ref="B152" location="'64.6'!A1" display="64.6"/>
    <hyperlink ref="B153" location="'64.7'!A1" display="64.7"/>
    <hyperlink ref="B154" location="'64.8'!A1" display="64.8"/>
    <hyperlink ref="B155" location="'64.9'!A1" display="64.9"/>
    <hyperlink ref="B156" location="'64a'!A1" display="64a"/>
    <hyperlink ref="B157" location="'64.0a'!A1" display="64.0a"/>
    <hyperlink ref="B158" location="'65'!A1" display="65"/>
    <hyperlink ref="B159" location="'66'!A1" display="66"/>
    <hyperlink ref="B160" location="'67'!A1" display="67"/>
    <hyperlink ref="B161" location="'68'!A1" display="68"/>
    <hyperlink ref="B162" location="'69'!A1" display="69"/>
    <hyperlink ref="B163" location="'70'!A1" display="70"/>
    <hyperlink ref="B164" location="'71'!A1" display="71"/>
    <hyperlink ref="B165" location="'72'!A1" display="72"/>
    <hyperlink ref="B166" location="'73'!A1" display="73"/>
    <hyperlink ref="B167" location="'74'!A1" display="74"/>
    <hyperlink ref="B168" location="'75'!A1" display="75"/>
  </hyperlink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BF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69.28515625" style="10" customWidth="1"/>
    <col min="3" max="3" width="15.7109375" style="8" customWidth="1"/>
    <col min="4" max="16384" width="15.7109375" style="10"/>
  </cols>
  <sheetData>
    <row r="1" spans="1:3" s="23" customFormat="1" ht="12.75" customHeight="1" x14ac:dyDescent="0.2">
      <c r="A1" s="1" t="s">
        <v>556</v>
      </c>
      <c r="B1" s="8"/>
      <c r="C1" s="3" t="s">
        <v>247</v>
      </c>
    </row>
    <row r="2" spans="1:3" ht="12.75" customHeight="1" x14ac:dyDescent="0.2">
      <c r="A2" s="2" t="s">
        <v>508</v>
      </c>
    </row>
    <row r="3" spans="1:3" ht="12.75" customHeight="1" x14ac:dyDescent="0.2">
      <c r="A3" s="51"/>
    </row>
    <row r="4" spans="1:3" ht="12.75" customHeight="1" x14ac:dyDescent="0.2">
      <c r="A4" s="51"/>
    </row>
    <row r="5" spans="1:3" ht="12.75" customHeight="1" x14ac:dyDescent="0.2">
      <c r="A5" s="51"/>
    </row>
    <row r="6" spans="1:3" s="18" customFormat="1" ht="11.25" customHeight="1" x14ac:dyDescent="0.2">
      <c r="A6" s="86" t="s">
        <v>509</v>
      </c>
      <c r="B6" s="86"/>
      <c r="C6" s="101" t="s">
        <v>1</v>
      </c>
    </row>
    <row r="7" spans="1:3" s="18" customFormat="1" ht="11.25" customHeight="1" x14ac:dyDescent="0.2">
      <c r="A7" s="87"/>
      <c r="B7" s="87"/>
      <c r="C7" s="102"/>
    </row>
    <row r="8" spans="1:3" s="18" customFormat="1" ht="11.25" customHeight="1" x14ac:dyDescent="0.2">
      <c r="A8" s="88"/>
      <c r="B8" s="88"/>
      <c r="C8" s="103"/>
    </row>
    <row r="9" spans="1:3" ht="11.25" customHeight="1" x14ac:dyDescent="0.2">
      <c r="A9" s="86" t="s">
        <v>1</v>
      </c>
      <c r="B9" s="86"/>
      <c r="C9" s="62">
        <v>262064.3073911333</v>
      </c>
    </row>
    <row r="10" spans="1:3" ht="11.25" customHeight="1" x14ac:dyDescent="0.2">
      <c r="A10" s="92" t="s">
        <v>510</v>
      </c>
      <c r="B10" s="92"/>
      <c r="C10" s="59">
        <v>143163.50476766319</v>
      </c>
    </row>
    <row r="11" spans="1:3" ht="11.25" customHeight="1" x14ac:dyDescent="0.2">
      <c r="A11" s="93" t="s">
        <v>511</v>
      </c>
      <c r="B11" s="93"/>
      <c r="C11" s="61">
        <v>118900.8026234736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40" spans="3:58" ht="11.25" customHeight="1" x14ac:dyDescent="0.2">
      <c r="C40" s="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</row>
    <row r="52" spans="1:1" ht="11.25" customHeight="1" x14ac:dyDescent="0.2">
      <c r="A52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1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774</v>
      </c>
      <c r="B1" s="8"/>
      <c r="C1" s="3" t="s">
        <v>342</v>
      </c>
    </row>
    <row r="2" spans="1:3" ht="12.75" customHeight="1" x14ac:dyDescent="0.2">
      <c r="A2" s="1" t="s">
        <v>773</v>
      </c>
    </row>
    <row r="3" spans="1:3" ht="12.75" customHeight="1" x14ac:dyDescent="0.2">
      <c r="A3" s="2" t="s">
        <v>508</v>
      </c>
    </row>
    <row r="4" spans="1:3" ht="12.75" customHeight="1" x14ac:dyDescent="0.2">
      <c r="A4" s="2"/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42822.056793682117</v>
      </c>
    </row>
    <row r="10" spans="1:3" ht="11.25" customHeight="1" x14ac:dyDescent="0.2">
      <c r="A10" s="92" t="s">
        <v>510</v>
      </c>
      <c r="B10" s="92"/>
      <c r="C10" s="59">
        <v>24221.855441675471</v>
      </c>
    </row>
    <row r="11" spans="1:3" ht="11.25" customHeight="1" x14ac:dyDescent="0.2">
      <c r="A11" s="93" t="s">
        <v>511</v>
      </c>
      <c r="B11" s="93"/>
      <c r="C11" s="61">
        <v>18600.201352006661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5">
    <mergeCell ref="C6:C8"/>
    <mergeCell ref="A9:B9"/>
    <mergeCell ref="A10:B10"/>
    <mergeCell ref="A11:B11"/>
    <mergeCell ref="A6:B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A1:BF46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4" width="13.7109375" style="8" customWidth="1"/>
    <col min="5" max="7" width="14.7109375" style="8" customWidth="1"/>
    <col min="8" max="16384" width="15.7109375" style="8"/>
  </cols>
  <sheetData>
    <row r="1" spans="1:7" ht="12.75" customHeight="1" x14ac:dyDescent="0.2">
      <c r="A1" s="1" t="s">
        <v>685</v>
      </c>
      <c r="B1" s="8"/>
      <c r="G1" s="3" t="s">
        <v>343</v>
      </c>
    </row>
    <row r="2" spans="1:7" ht="12.75" customHeight="1" x14ac:dyDescent="0.2">
      <c r="A2" s="1" t="s">
        <v>576</v>
      </c>
    </row>
    <row r="3" spans="1:7" ht="12.75" customHeight="1" x14ac:dyDescent="0.2">
      <c r="A3" s="2" t="s">
        <v>508</v>
      </c>
    </row>
    <row r="4" spans="1:7" ht="12.75" customHeight="1" x14ac:dyDescent="0.2">
      <c r="A4" s="2"/>
    </row>
    <row r="5" spans="1:7" ht="12.75" customHeight="1" x14ac:dyDescent="0.2">
      <c r="A5" s="2"/>
    </row>
    <row r="6" spans="1:7" s="7" customFormat="1" ht="11.25" customHeight="1" x14ac:dyDescent="0.2">
      <c r="A6" s="86" t="s">
        <v>509</v>
      </c>
      <c r="B6" s="86"/>
      <c r="C6" s="94" t="s">
        <v>1</v>
      </c>
      <c r="D6" s="94" t="s">
        <v>345</v>
      </c>
      <c r="E6" s="94" t="s">
        <v>346</v>
      </c>
      <c r="F6" s="94" t="s">
        <v>347</v>
      </c>
      <c r="G6" s="94" t="s">
        <v>39</v>
      </c>
    </row>
    <row r="7" spans="1:7" s="7" customFormat="1" ht="11.25" customHeight="1" x14ac:dyDescent="0.2">
      <c r="A7" s="87"/>
      <c r="B7" s="87"/>
      <c r="C7" s="97"/>
      <c r="D7" s="97"/>
      <c r="E7" s="97"/>
      <c r="F7" s="97"/>
      <c r="G7" s="97"/>
    </row>
    <row r="8" spans="1:7" s="7" customFormat="1" ht="11.25" customHeight="1" x14ac:dyDescent="0.2">
      <c r="A8" s="88"/>
      <c r="B8" s="88"/>
      <c r="C8" s="95"/>
      <c r="D8" s="95"/>
      <c r="E8" s="95"/>
      <c r="F8" s="95"/>
      <c r="G8" s="95"/>
    </row>
    <row r="9" spans="1:7" s="7" customFormat="1" ht="11.25" customHeight="1" x14ac:dyDescent="0.2">
      <c r="A9" s="86" t="s">
        <v>1</v>
      </c>
      <c r="B9" s="86"/>
      <c r="C9" s="62">
        <v>42822.056793682117</v>
      </c>
      <c r="D9" s="62">
        <v>25624.87794909504</v>
      </c>
      <c r="E9" s="62">
        <v>21112.55023379557</v>
      </c>
      <c r="F9" s="62">
        <v>5538.2274875566218</v>
      </c>
      <c r="G9" s="62">
        <v>0</v>
      </c>
    </row>
    <row r="10" spans="1:7" ht="11.25" customHeight="1" x14ac:dyDescent="0.2">
      <c r="A10" s="92" t="s">
        <v>510</v>
      </c>
      <c r="B10" s="92"/>
      <c r="C10" s="60">
        <v>24221.855441675471</v>
      </c>
      <c r="D10" s="59">
        <v>14969.006533831671</v>
      </c>
      <c r="E10" s="59">
        <v>11800.94823195471</v>
      </c>
      <c r="F10" s="59">
        <v>2851.7534983094288</v>
      </c>
      <c r="G10" s="59">
        <v>0</v>
      </c>
    </row>
    <row r="11" spans="1:7" ht="11.25" customHeight="1" x14ac:dyDescent="0.2">
      <c r="A11" s="93" t="s">
        <v>511</v>
      </c>
      <c r="B11" s="93"/>
      <c r="C11" s="63">
        <v>18600.201352006661</v>
      </c>
      <c r="D11" s="61">
        <v>10655.871415263349</v>
      </c>
      <c r="E11" s="61">
        <v>9311.6020018408526</v>
      </c>
      <c r="F11" s="61">
        <v>2686.4739892471939</v>
      </c>
      <c r="G11" s="61">
        <v>0</v>
      </c>
    </row>
    <row r="12" spans="1:7" s="23" customFormat="1" ht="11.25" customHeight="1" x14ac:dyDescent="0.2"/>
    <row r="13" spans="1:7" s="23" customFormat="1" ht="11.25" customHeight="1" x14ac:dyDescent="0.2">
      <c r="A13" s="45" t="s">
        <v>735</v>
      </c>
    </row>
    <row r="14" spans="1:7" s="23" customFormat="1" ht="11.25" customHeight="1" x14ac:dyDescent="0.2">
      <c r="A14" s="56" t="s">
        <v>733</v>
      </c>
    </row>
    <row r="15" spans="1:7" s="23" customFormat="1" ht="11.25" customHeight="1" x14ac:dyDescent="0.2">
      <c r="A15" s="33"/>
    </row>
    <row r="16" spans="1:7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6" spans="1:1" ht="11.25" customHeight="1" x14ac:dyDescent="0.2">
      <c r="A46" s="57"/>
    </row>
  </sheetData>
  <mergeCells count="9">
    <mergeCell ref="G6:G8"/>
    <mergeCell ref="A6:B8"/>
    <mergeCell ref="C6:C8"/>
    <mergeCell ref="D6:D8"/>
    <mergeCell ref="A11:B11"/>
    <mergeCell ref="A9:B9"/>
    <mergeCell ref="A10:B10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3"/>
  <dimension ref="A1:BF4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7" width="10.7109375" style="8" customWidth="1"/>
    <col min="8" max="8" width="13" style="8" customWidth="1"/>
    <col min="9" max="9" width="8.7109375" style="8" customWidth="1"/>
    <col min="10" max="10" width="13" style="8" customWidth="1"/>
    <col min="11" max="12" width="7.7109375" style="8" customWidth="1"/>
    <col min="13" max="16384" width="15.7109375" style="8"/>
  </cols>
  <sheetData>
    <row r="1" spans="1:12" ht="12.75" customHeight="1" x14ac:dyDescent="0.2">
      <c r="A1" s="1" t="s">
        <v>686</v>
      </c>
      <c r="B1" s="8"/>
      <c r="L1" s="3" t="s">
        <v>353</v>
      </c>
    </row>
    <row r="2" spans="1:12" ht="12.75" customHeight="1" x14ac:dyDescent="0.2">
      <c r="A2" s="1" t="s">
        <v>575</v>
      </c>
    </row>
    <row r="3" spans="1:12" ht="12.75" customHeight="1" x14ac:dyDescent="0.2">
      <c r="A3" s="2" t="s">
        <v>508</v>
      </c>
    </row>
    <row r="4" spans="1:12" ht="12.75" customHeight="1" x14ac:dyDescent="0.2">
      <c r="A4" s="2"/>
    </row>
    <row r="5" spans="1:12" ht="12.75" customHeight="1" x14ac:dyDescent="0.2">
      <c r="A5" s="2"/>
    </row>
    <row r="6" spans="1:12" s="7" customFormat="1" ht="24.75" customHeight="1" x14ac:dyDescent="0.2">
      <c r="A6" s="86" t="s">
        <v>509</v>
      </c>
      <c r="B6" s="86"/>
      <c r="C6" s="94" t="s">
        <v>1</v>
      </c>
      <c r="D6" s="94" t="s">
        <v>344</v>
      </c>
      <c r="E6" s="94" t="s">
        <v>415</v>
      </c>
      <c r="F6" s="94" t="s">
        <v>348</v>
      </c>
      <c r="G6" s="94" t="s">
        <v>349</v>
      </c>
      <c r="H6" s="94" t="s">
        <v>350</v>
      </c>
      <c r="I6" s="94" t="s">
        <v>169</v>
      </c>
      <c r="J6" s="94" t="s">
        <v>351</v>
      </c>
      <c r="K6" s="94" t="s">
        <v>352</v>
      </c>
      <c r="L6" s="94" t="s">
        <v>300</v>
      </c>
    </row>
    <row r="7" spans="1:12" s="7" customFormat="1" ht="24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s="7" customFormat="1" ht="30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 s="7" customFormat="1" ht="11.25" customHeight="1" x14ac:dyDescent="0.2">
      <c r="A9" s="86" t="s">
        <v>1</v>
      </c>
      <c r="B9" s="86"/>
      <c r="C9" s="62">
        <v>231087.3631153935</v>
      </c>
      <c r="D9" s="62">
        <v>65485.267141247612</v>
      </c>
      <c r="E9" s="62">
        <v>21557.294374431629</v>
      </c>
      <c r="F9" s="62">
        <v>11750.54384452177</v>
      </c>
      <c r="G9" s="62">
        <v>13015.4177689191</v>
      </c>
      <c r="H9" s="62">
        <v>58913.897101007482</v>
      </c>
      <c r="I9" s="62">
        <v>24017.59931734432</v>
      </c>
      <c r="J9" s="62">
        <v>18357.820645478481</v>
      </c>
      <c r="K9" s="62">
        <v>17989.52292244582</v>
      </c>
      <c r="L9" s="62">
        <v>0</v>
      </c>
    </row>
    <row r="10" spans="1:12" ht="11.25" customHeight="1" x14ac:dyDescent="0.2">
      <c r="A10" s="92" t="s">
        <v>510</v>
      </c>
      <c r="B10" s="92"/>
      <c r="C10" s="60">
        <v>125357.0998643918</v>
      </c>
      <c r="D10" s="59">
        <v>35406.035927502817</v>
      </c>
      <c r="E10" s="59">
        <v>13824.57746522842</v>
      </c>
      <c r="F10" s="59">
        <v>5813.4868634180539</v>
      </c>
      <c r="G10" s="59">
        <v>7724.4570866885078</v>
      </c>
      <c r="H10" s="59">
        <v>33854.344855004572</v>
      </c>
      <c r="I10" s="59">
        <v>12323.694203181991</v>
      </c>
      <c r="J10" s="59">
        <v>10010.46629888278</v>
      </c>
      <c r="K10" s="59">
        <v>6400.0371644845354</v>
      </c>
      <c r="L10" s="59">
        <v>0</v>
      </c>
    </row>
    <row r="11" spans="1:12" ht="11.25" customHeight="1" x14ac:dyDescent="0.2">
      <c r="A11" s="93" t="s">
        <v>511</v>
      </c>
      <c r="B11" s="93"/>
      <c r="C11" s="63">
        <v>105730.2632510046</v>
      </c>
      <c r="D11" s="61">
        <v>30079.23121374481</v>
      </c>
      <c r="E11" s="61">
        <v>7732.7169092031863</v>
      </c>
      <c r="F11" s="61">
        <v>5937.0569811037203</v>
      </c>
      <c r="G11" s="61">
        <v>5290.960682230585</v>
      </c>
      <c r="H11" s="61">
        <v>25059.55224600291</v>
      </c>
      <c r="I11" s="61">
        <v>11693.905114162289</v>
      </c>
      <c r="J11" s="61">
        <v>8347.3543465957009</v>
      </c>
      <c r="K11" s="61">
        <v>11589.48575796128</v>
      </c>
      <c r="L11" s="61">
        <v>0</v>
      </c>
    </row>
    <row r="12" spans="1:12" s="23" customFormat="1" ht="11.25" customHeight="1" x14ac:dyDescent="0.2"/>
    <row r="13" spans="1:12" s="23" customFormat="1" ht="11.25" customHeight="1" x14ac:dyDescent="0.2">
      <c r="A13" s="56" t="s">
        <v>733</v>
      </c>
    </row>
    <row r="14" spans="1:12" s="23" customFormat="1" ht="11.25" customHeight="1" x14ac:dyDescent="0.2">
      <c r="A14" s="33"/>
    </row>
    <row r="15" spans="1:12" s="23" customFormat="1" ht="11.25" customHeight="1" x14ac:dyDescent="0.2">
      <c r="A15" s="37"/>
    </row>
    <row r="16" spans="1:12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9" spans="1:1" ht="11.25" customHeight="1" x14ac:dyDescent="0.2">
      <c r="A49" s="57"/>
    </row>
  </sheetData>
  <mergeCells count="14">
    <mergeCell ref="L6:L8"/>
    <mergeCell ref="H6:H8"/>
    <mergeCell ref="I6:I8"/>
    <mergeCell ref="J6:J8"/>
    <mergeCell ref="K6:K8"/>
    <mergeCell ref="A9:B9"/>
    <mergeCell ref="A10:B10"/>
    <mergeCell ref="A11:B11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776</v>
      </c>
      <c r="B1" s="8"/>
      <c r="C1" s="3" t="s">
        <v>577</v>
      </c>
    </row>
    <row r="2" spans="1:3" ht="12.75" customHeight="1" x14ac:dyDescent="0.2">
      <c r="A2" s="1" t="s">
        <v>775</v>
      </c>
    </row>
    <row r="3" spans="1:3" ht="12.75" customHeight="1" x14ac:dyDescent="0.2">
      <c r="A3" s="2" t="s">
        <v>508</v>
      </c>
    </row>
    <row r="4" spans="1:3" ht="12.75" customHeight="1" x14ac:dyDescent="0.2">
      <c r="A4" s="2"/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55639.122821718069</v>
      </c>
    </row>
    <row r="10" spans="1:3" ht="11.25" customHeight="1" x14ac:dyDescent="0.2">
      <c r="A10" s="92" t="s">
        <v>510</v>
      </c>
      <c r="B10" s="92"/>
      <c r="C10" s="59">
        <v>27018.345417586879</v>
      </c>
    </row>
    <row r="11" spans="1:3" ht="11.25" customHeight="1" x14ac:dyDescent="0.2">
      <c r="A11" s="93" t="s">
        <v>511</v>
      </c>
      <c r="B11" s="93"/>
      <c r="C11" s="61">
        <v>28620.77740413123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5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777</v>
      </c>
      <c r="B1" s="8"/>
      <c r="C1" s="3" t="s">
        <v>578</v>
      </c>
    </row>
    <row r="2" spans="1:3" ht="12.75" customHeight="1" x14ac:dyDescent="0.2">
      <c r="A2" s="1" t="s">
        <v>778</v>
      </c>
    </row>
    <row r="3" spans="1:3" ht="12.75" customHeight="1" x14ac:dyDescent="0.2">
      <c r="A3" s="1" t="s">
        <v>566</v>
      </c>
    </row>
    <row r="4" spans="1:3" ht="12.75" customHeight="1" x14ac:dyDescent="0.2">
      <c r="A4" s="2" t="s">
        <v>508</v>
      </c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12519.564678852499</v>
      </c>
    </row>
    <row r="10" spans="1:3" ht="11.25" customHeight="1" x14ac:dyDescent="0.2">
      <c r="A10" s="92" t="s">
        <v>510</v>
      </c>
      <c r="B10" s="92"/>
      <c r="C10" s="59">
        <v>6683.9596145429587</v>
      </c>
    </row>
    <row r="11" spans="1:3" ht="11.25" customHeight="1" x14ac:dyDescent="0.2">
      <c r="A11" s="93" t="s">
        <v>511</v>
      </c>
      <c r="B11" s="93"/>
      <c r="C11" s="61">
        <v>5835.6050643095477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/>
  <dimension ref="A1:BF4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10.7109375" style="8" customWidth="1"/>
    <col min="4" max="4" width="15.7109375" style="8"/>
    <col min="5" max="5" width="20.7109375" style="8" customWidth="1"/>
    <col min="6" max="7" width="12.28515625" style="8" customWidth="1"/>
    <col min="8" max="16384" width="15.7109375" style="8"/>
  </cols>
  <sheetData>
    <row r="1" spans="1:7" ht="12.75" customHeight="1" x14ac:dyDescent="0.2">
      <c r="A1" s="1" t="s">
        <v>687</v>
      </c>
      <c r="B1" s="8"/>
      <c r="G1" s="3" t="s">
        <v>354</v>
      </c>
    </row>
    <row r="2" spans="1:7" ht="12.75" customHeight="1" x14ac:dyDescent="0.2">
      <c r="A2" s="1" t="s">
        <v>579</v>
      </c>
    </row>
    <row r="3" spans="1:7" ht="12.75" customHeight="1" x14ac:dyDescent="0.2">
      <c r="A3" s="2" t="s">
        <v>508</v>
      </c>
    </row>
    <row r="4" spans="1:7" ht="12.75" customHeight="1" x14ac:dyDescent="0.2">
      <c r="A4" s="2"/>
    </row>
    <row r="5" spans="1:7" ht="12.75" customHeight="1" x14ac:dyDescent="0.2">
      <c r="A5" s="2"/>
    </row>
    <row r="6" spans="1:7" s="7" customFormat="1" ht="19.5" customHeight="1" x14ac:dyDescent="0.2">
      <c r="A6" s="86" t="s">
        <v>509</v>
      </c>
      <c r="B6" s="86"/>
      <c r="C6" s="94" t="s">
        <v>1</v>
      </c>
      <c r="D6" s="94" t="s">
        <v>355</v>
      </c>
      <c r="E6" s="94" t="s">
        <v>356</v>
      </c>
      <c r="F6" s="94" t="s">
        <v>357</v>
      </c>
      <c r="G6" s="94" t="s">
        <v>39</v>
      </c>
    </row>
    <row r="7" spans="1:7" s="7" customFormat="1" ht="19.5" customHeight="1" x14ac:dyDescent="0.2">
      <c r="A7" s="87"/>
      <c r="B7" s="87"/>
      <c r="C7" s="97"/>
      <c r="D7" s="97"/>
      <c r="E7" s="97"/>
      <c r="F7" s="97"/>
      <c r="G7" s="97"/>
    </row>
    <row r="8" spans="1:7" s="7" customFormat="1" ht="19.5" customHeight="1" x14ac:dyDescent="0.2">
      <c r="A8" s="88"/>
      <c r="B8" s="88"/>
      <c r="C8" s="95"/>
      <c r="D8" s="95"/>
      <c r="E8" s="95"/>
      <c r="F8" s="95"/>
      <c r="G8" s="95"/>
    </row>
    <row r="9" spans="1:7" s="7" customFormat="1" ht="11.25" customHeight="1" x14ac:dyDescent="0.2">
      <c r="A9" s="86" t="s">
        <v>1</v>
      </c>
      <c r="B9" s="86"/>
      <c r="C9" s="62">
        <v>12519.564678852499</v>
      </c>
      <c r="D9" s="62">
        <v>12319.791312185829</v>
      </c>
      <c r="E9" s="62">
        <v>1386.670186713681</v>
      </c>
      <c r="F9" s="62">
        <v>991.3909083991108</v>
      </c>
      <c r="G9" s="62">
        <v>41.529809836065603</v>
      </c>
    </row>
    <row r="10" spans="1:7" ht="11.25" customHeight="1" x14ac:dyDescent="0.2">
      <c r="A10" s="92" t="s">
        <v>510</v>
      </c>
      <c r="B10" s="92"/>
      <c r="C10" s="60">
        <v>6683.9596145429587</v>
      </c>
      <c r="D10" s="59">
        <v>6498.7222145429587</v>
      </c>
      <c r="E10" s="59">
        <v>519.92811226774188</v>
      </c>
      <c r="F10" s="59">
        <v>741.86369466318104</v>
      </c>
      <c r="G10" s="59">
        <v>25.126009836065599</v>
      </c>
    </row>
    <row r="11" spans="1:7" ht="11.25" customHeight="1" x14ac:dyDescent="0.2">
      <c r="A11" s="93" t="s">
        <v>511</v>
      </c>
      <c r="B11" s="93"/>
      <c r="C11" s="63">
        <v>5835.6050643095477</v>
      </c>
      <c r="D11" s="61">
        <v>5821.0690976428814</v>
      </c>
      <c r="E11" s="61">
        <v>866.74207444593901</v>
      </c>
      <c r="F11" s="61">
        <v>249.52721373592971</v>
      </c>
      <c r="G11" s="61">
        <v>16.4038</v>
      </c>
    </row>
    <row r="12" spans="1:7" s="23" customFormat="1" ht="11.25" customHeight="1" x14ac:dyDescent="0.2"/>
    <row r="13" spans="1:7" s="23" customFormat="1" ht="11.25" customHeight="1" x14ac:dyDescent="0.2">
      <c r="A13" s="45" t="s">
        <v>735</v>
      </c>
    </row>
    <row r="14" spans="1:7" s="23" customFormat="1" ht="11.25" customHeight="1" x14ac:dyDescent="0.2">
      <c r="A14" s="56" t="s">
        <v>733</v>
      </c>
    </row>
    <row r="15" spans="1:7" s="23" customFormat="1" ht="11.25" customHeight="1" x14ac:dyDescent="0.2">
      <c r="A15" s="33"/>
    </row>
    <row r="16" spans="1:7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</sheetData>
  <mergeCells count="9">
    <mergeCell ref="A9:B9"/>
    <mergeCell ref="A10:B10"/>
    <mergeCell ref="A11:B11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11.7109375" style="8" customWidth="1"/>
    <col min="6" max="7" width="17.7109375" style="8" customWidth="1"/>
    <col min="8" max="10" width="11.7109375" style="8" customWidth="1"/>
    <col min="11" max="16384" width="15.7109375" style="8"/>
  </cols>
  <sheetData>
    <row r="1" spans="1:10" ht="12.75" customHeight="1" x14ac:dyDescent="0.2">
      <c r="A1" s="1" t="s">
        <v>635</v>
      </c>
      <c r="B1" s="8"/>
      <c r="J1" s="3" t="s">
        <v>358</v>
      </c>
    </row>
    <row r="2" spans="1:10" ht="12.75" customHeight="1" x14ac:dyDescent="0.2">
      <c r="A2" s="2" t="s">
        <v>508</v>
      </c>
    </row>
    <row r="3" spans="1:10" ht="12.75" customHeight="1" x14ac:dyDescent="0.2">
      <c r="A3" s="2"/>
    </row>
    <row r="4" spans="1:10" ht="12.75" customHeight="1" x14ac:dyDescent="0.2">
      <c r="A4" s="2"/>
    </row>
    <row r="5" spans="1:10" ht="12.75" customHeight="1" x14ac:dyDescent="0.2">
      <c r="A5" s="2"/>
    </row>
    <row r="6" spans="1:10" s="7" customFormat="1" ht="17.25" customHeight="1" x14ac:dyDescent="0.2">
      <c r="A6" s="86" t="s">
        <v>509</v>
      </c>
      <c r="B6" s="86"/>
      <c r="C6" s="94" t="s">
        <v>1</v>
      </c>
      <c r="D6" s="94" t="s">
        <v>359</v>
      </c>
      <c r="E6" s="94" t="s">
        <v>360</v>
      </c>
      <c r="F6" s="94" t="s">
        <v>361</v>
      </c>
      <c r="G6" s="94" t="s">
        <v>362</v>
      </c>
      <c r="H6" s="94" t="s">
        <v>363</v>
      </c>
      <c r="I6" s="94" t="s">
        <v>169</v>
      </c>
      <c r="J6" s="94" t="s">
        <v>39</v>
      </c>
    </row>
    <row r="7" spans="1:10" s="7" customFormat="1" ht="17.2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</row>
    <row r="8" spans="1:10" s="7" customFormat="1" ht="17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</row>
    <row r="9" spans="1:10" s="7" customFormat="1" ht="11.25" customHeight="1" x14ac:dyDescent="0.2">
      <c r="A9" s="86" t="s">
        <v>1</v>
      </c>
      <c r="B9" s="86"/>
      <c r="C9" s="62">
        <v>43119.558142865557</v>
      </c>
      <c r="D9" s="62">
        <v>10151.457632999131</v>
      </c>
      <c r="E9" s="62">
        <v>7901.9879542599574</v>
      </c>
      <c r="F9" s="62">
        <v>4670.2875861926213</v>
      </c>
      <c r="G9" s="62">
        <v>1221.663401764361</v>
      </c>
      <c r="H9" s="62">
        <v>11203.140267979939</v>
      </c>
      <c r="I9" s="62">
        <v>7911.4703996694898</v>
      </c>
      <c r="J9" s="62">
        <v>59.550899999999999</v>
      </c>
    </row>
    <row r="10" spans="1:10" ht="11.25" customHeight="1" x14ac:dyDescent="0.2">
      <c r="A10" s="92" t="s">
        <v>510</v>
      </c>
      <c r="B10" s="92"/>
      <c r="C10" s="60">
        <v>20334.385803043879</v>
      </c>
      <c r="D10" s="59">
        <v>5863.6062565961483</v>
      </c>
      <c r="E10" s="59">
        <v>3318.3451130248968</v>
      </c>
      <c r="F10" s="59">
        <v>1314.7954532899009</v>
      </c>
      <c r="G10" s="59">
        <v>471.91261903338989</v>
      </c>
      <c r="H10" s="59">
        <v>5415.3073833386916</v>
      </c>
      <c r="I10" s="59">
        <v>3907.271877760837</v>
      </c>
      <c r="J10" s="59">
        <v>43.147100000000002</v>
      </c>
    </row>
    <row r="11" spans="1:10" ht="11.25" customHeight="1" x14ac:dyDescent="0.2">
      <c r="A11" s="93" t="s">
        <v>511</v>
      </c>
      <c r="B11" s="93"/>
      <c r="C11" s="63">
        <v>22785.172339821671</v>
      </c>
      <c r="D11" s="61">
        <v>4287.8513764029794</v>
      </c>
      <c r="E11" s="61">
        <v>4583.6428412350606</v>
      </c>
      <c r="F11" s="61">
        <v>3355.4921329027202</v>
      </c>
      <c r="G11" s="61">
        <v>749.75078273097142</v>
      </c>
      <c r="H11" s="61">
        <v>5787.8328846412496</v>
      </c>
      <c r="I11" s="61">
        <v>4004.1985219086519</v>
      </c>
      <c r="J11" s="61">
        <v>16.4038</v>
      </c>
    </row>
    <row r="12" spans="1:10" s="23" customFormat="1" ht="11.25" customHeight="1" x14ac:dyDescent="0.2"/>
    <row r="13" spans="1:10" s="23" customFormat="1" ht="11.25" customHeight="1" x14ac:dyDescent="0.2">
      <c r="A13" s="56" t="s">
        <v>733</v>
      </c>
    </row>
    <row r="14" spans="1:10" s="23" customFormat="1" ht="11.25" customHeight="1" x14ac:dyDescent="0.2">
      <c r="A14" s="33"/>
    </row>
    <row r="15" spans="1:10" s="23" customFormat="1" ht="11.25" customHeight="1" x14ac:dyDescent="0.2">
      <c r="A15" s="33"/>
    </row>
    <row r="16" spans="1:10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</sheetData>
  <mergeCells count="12">
    <mergeCell ref="A9:B9"/>
    <mergeCell ref="A10:B10"/>
    <mergeCell ref="A11:B11"/>
    <mergeCell ref="J6:J8"/>
    <mergeCell ref="H6:H8"/>
    <mergeCell ref="I6:I8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42578125" style="10" customWidth="1"/>
    <col min="3" max="3" width="8.7109375" style="8" customWidth="1"/>
    <col min="4" max="4" width="15.7109375" style="8"/>
    <col min="5" max="8" width="10.7109375" style="8" customWidth="1"/>
    <col min="9" max="9" width="12.5703125" style="8" customWidth="1"/>
    <col min="10" max="10" width="13" style="8" customWidth="1"/>
    <col min="11" max="11" width="8.7109375" style="8" customWidth="1"/>
    <col min="12" max="16384" width="15.7109375" style="8"/>
  </cols>
  <sheetData>
    <row r="1" spans="1:11" ht="12.75" customHeight="1" x14ac:dyDescent="0.2">
      <c r="A1" s="1" t="s">
        <v>580</v>
      </c>
      <c r="B1" s="8"/>
      <c r="K1" s="3" t="s">
        <v>370</v>
      </c>
    </row>
    <row r="2" spans="1:11" ht="12.75" customHeight="1" x14ac:dyDescent="0.2">
      <c r="A2" s="2" t="s">
        <v>508</v>
      </c>
    </row>
    <row r="3" spans="1:11" ht="12.75" customHeight="1" x14ac:dyDescent="0.2">
      <c r="A3" s="48"/>
    </row>
    <row r="4" spans="1:11" ht="12.75" customHeight="1" x14ac:dyDescent="0.2">
      <c r="A4" s="48"/>
    </row>
    <row r="5" spans="1:11" ht="12.75" customHeight="1" x14ac:dyDescent="0.2">
      <c r="A5" s="48"/>
    </row>
    <row r="6" spans="1:11" s="7" customFormat="1" ht="50.25" customHeight="1" x14ac:dyDescent="0.2">
      <c r="A6" s="86" t="s">
        <v>509</v>
      </c>
      <c r="B6" s="86"/>
      <c r="C6" s="94" t="s">
        <v>1</v>
      </c>
      <c r="D6" s="94" t="s">
        <v>416</v>
      </c>
      <c r="E6" s="94" t="s">
        <v>364</v>
      </c>
      <c r="F6" s="94" t="s">
        <v>365</v>
      </c>
      <c r="G6" s="94" t="s">
        <v>366</v>
      </c>
      <c r="H6" s="94" t="s">
        <v>367</v>
      </c>
      <c r="I6" s="94" t="s">
        <v>368</v>
      </c>
      <c r="J6" s="94" t="s">
        <v>369</v>
      </c>
      <c r="K6" s="94" t="s">
        <v>39</v>
      </c>
    </row>
    <row r="7" spans="1:11" s="7" customFormat="1" ht="50.2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</row>
    <row r="8" spans="1:11" s="7" customFormat="1" ht="50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</row>
    <row r="9" spans="1:11" s="7" customFormat="1" ht="11.25" customHeight="1" x14ac:dyDescent="0.2">
      <c r="A9" s="86" t="s">
        <v>1</v>
      </c>
      <c r="B9" s="86"/>
      <c r="C9" s="62">
        <v>145717.61324804471</v>
      </c>
      <c r="D9" s="62">
        <v>117112.9116569614</v>
      </c>
      <c r="E9" s="62">
        <v>42003.17605356135</v>
      </c>
      <c r="F9" s="62">
        <v>49617.235283501213</v>
      </c>
      <c r="G9" s="62">
        <v>45639.924934528048</v>
      </c>
      <c r="H9" s="62">
        <v>39004.954686206293</v>
      </c>
      <c r="I9" s="62">
        <v>32851.836114183963</v>
      </c>
      <c r="J9" s="62">
        <v>38651.448949084966</v>
      </c>
      <c r="K9" s="62">
        <v>137.67189999999999</v>
      </c>
    </row>
    <row r="10" spans="1:11" ht="11.25" customHeight="1" x14ac:dyDescent="0.2">
      <c r="A10" s="92" t="s">
        <v>510</v>
      </c>
      <c r="B10" s="92"/>
      <c r="C10" s="60">
        <v>76692.918527366695</v>
      </c>
      <c r="D10" s="59">
        <v>62417.091250078061</v>
      </c>
      <c r="E10" s="59">
        <v>24891.440389023559</v>
      </c>
      <c r="F10" s="59">
        <v>25630.29724277688</v>
      </c>
      <c r="G10" s="59">
        <v>24577.90586535128</v>
      </c>
      <c r="H10" s="59">
        <v>21067.204208242321</v>
      </c>
      <c r="I10" s="59">
        <v>18635.039637780232</v>
      </c>
      <c r="J10" s="59">
        <v>20507.148633400218</v>
      </c>
      <c r="K10" s="59">
        <v>137.67189999999999</v>
      </c>
    </row>
    <row r="11" spans="1:11" ht="11.25" customHeight="1" x14ac:dyDescent="0.2">
      <c r="A11" s="93" t="s">
        <v>511</v>
      </c>
      <c r="B11" s="93"/>
      <c r="C11" s="63">
        <v>69024.694720678555</v>
      </c>
      <c r="D11" s="61">
        <v>54695.820406883387</v>
      </c>
      <c r="E11" s="61">
        <v>17111.73566453778</v>
      </c>
      <c r="F11" s="61">
        <v>23986.938040724352</v>
      </c>
      <c r="G11" s="61">
        <v>21062.019069176778</v>
      </c>
      <c r="H11" s="61">
        <v>17937.750477963938</v>
      </c>
      <c r="I11" s="61">
        <v>14216.79647640369</v>
      </c>
      <c r="J11" s="61">
        <v>18144.300315684719</v>
      </c>
      <c r="K11" s="61">
        <v>0</v>
      </c>
    </row>
    <row r="12" spans="1:11" s="23" customFormat="1" ht="11.25" customHeight="1" x14ac:dyDescent="0.2"/>
    <row r="13" spans="1:11" s="23" customFormat="1" ht="11.25" customHeight="1" x14ac:dyDescent="0.2">
      <c r="A13" s="45" t="s">
        <v>735</v>
      </c>
    </row>
    <row r="14" spans="1:11" s="23" customFormat="1" ht="11.25" customHeight="1" x14ac:dyDescent="0.2">
      <c r="A14" s="56" t="s">
        <v>733</v>
      </c>
    </row>
    <row r="15" spans="1:11" s="23" customFormat="1" ht="11.25" customHeight="1" x14ac:dyDescent="0.2">
      <c r="A15" s="33"/>
    </row>
    <row r="16" spans="1:11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</sheetData>
  <mergeCells count="13">
    <mergeCell ref="A11:B11"/>
    <mergeCell ref="J6:J8"/>
    <mergeCell ref="H6:H8"/>
    <mergeCell ref="I6:I8"/>
    <mergeCell ref="K6:K8"/>
    <mergeCell ref="A9:B9"/>
    <mergeCell ref="F6:F8"/>
    <mergeCell ref="G6:G8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9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779</v>
      </c>
      <c r="B1" s="8"/>
      <c r="C1" s="3" t="s">
        <v>371</v>
      </c>
    </row>
    <row r="2" spans="1:3" ht="12.75" customHeight="1" x14ac:dyDescent="0.2">
      <c r="A2" s="1" t="s">
        <v>780</v>
      </c>
    </row>
    <row r="3" spans="1:3" ht="12.75" customHeight="1" x14ac:dyDescent="0.2">
      <c r="A3" s="2" t="s">
        <v>508</v>
      </c>
    </row>
    <row r="4" spans="1:3" ht="12.75" customHeight="1" x14ac:dyDescent="0.2">
      <c r="A4" s="2"/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7687.4594552772796</v>
      </c>
    </row>
    <row r="10" spans="1:3" ht="11.25" customHeight="1" x14ac:dyDescent="0.2">
      <c r="A10" s="92" t="s">
        <v>510</v>
      </c>
      <c r="B10" s="92"/>
      <c r="C10" s="59">
        <v>3360.52667664717</v>
      </c>
    </row>
    <row r="11" spans="1:3" ht="11.25" customHeight="1" x14ac:dyDescent="0.2">
      <c r="A11" s="93" t="s">
        <v>511</v>
      </c>
      <c r="B11" s="93"/>
      <c r="C11" s="61">
        <v>4326.9327786301064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5">
    <mergeCell ref="C6:C8"/>
    <mergeCell ref="A11:B11"/>
    <mergeCell ref="A9:B9"/>
    <mergeCell ref="A10:B10"/>
    <mergeCell ref="A6:B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688</v>
      </c>
      <c r="B1" s="8"/>
      <c r="C1" s="3" t="s">
        <v>372</v>
      </c>
    </row>
    <row r="2" spans="1:3" ht="12.75" customHeight="1" x14ac:dyDescent="0.2">
      <c r="A2" s="1" t="s">
        <v>581</v>
      </c>
    </row>
    <row r="3" spans="1:3" ht="12.75" customHeight="1" x14ac:dyDescent="0.2">
      <c r="A3" s="2" t="s">
        <v>508</v>
      </c>
    </row>
    <row r="4" spans="1:3" ht="12.75" customHeight="1" x14ac:dyDescent="0.2">
      <c r="A4" s="2"/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88697.584596691537</v>
      </c>
    </row>
    <row r="10" spans="1:3" ht="11.25" customHeight="1" x14ac:dyDescent="0.2">
      <c r="A10" s="92" t="s">
        <v>510</v>
      </c>
      <c r="B10" s="92"/>
      <c r="C10" s="59">
        <v>45555.202164942471</v>
      </c>
    </row>
    <row r="11" spans="1:3" ht="11.25" customHeight="1" x14ac:dyDescent="0.2">
      <c r="A11" s="93" t="s">
        <v>511</v>
      </c>
      <c r="B11" s="93"/>
      <c r="C11" s="61">
        <v>43142.382431749167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BF4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12.7109375" style="8" customWidth="1"/>
    <col min="4" max="4" width="12.7109375" style="10" customWidth="1"/>
    <col min="5" max="5" width="20.7109375" style="10" customWidth="1"/>
    <col min="6" max="7" width="12.7109375" style="10" customWidth="1"/>
    <col min="8" max="16384" width="15.7109375" style="10"/>
  </cols>
  <sheetData>
    <row r="1" spans="1:7" s="23" customFormat="1" ht="12.75" customHeight="1" x14ac:dyDescent="0.2">
      <c r="A1" s="1" t="s">
        <v>646</v>
      </c>
      <c r="B1" s="8"/>
      <c r="C1" s="8"/>
      <c r="G1" s="3" t="s">
        <v>3</v>
      </c>
    </row>
    <row r="2" spans="1:7" ht="12.75" customHeight="1" x14ac:dyDescent="0.2">
      <c r="A2" s="1" t="s">
        <v>801</v>
      </c>
    </row>
    <row r="3" spans="1:7" ht="12.75" customHeight="1" x14ac:dyDescent="0.2">
      <c r="A3" s="2" t="s">
        <v>508</v>
      </c>
    </row>
    <row r="4" spans="1:7" ht="12.75" customHeight="1" x14ac:dyDescent="0.2">
      <c r="A4" s="2"/>
    </row>
    <row r="5" spans="1:7" ht="12.75" customHeight="1" x14ac:dyDescent="0.2">
      <c r="A5" s="2"/>
    </row>
    <row r="6" spans="1:7" s="18" customFormat="1" ht="11.25" customHeight="1" x14ac:dyDescent="0.2">
      <c r="A6" s="86" t="s">
        <v>509</v>
      </c>
      <c r="B6" s="86"/>
      <c r="C6" s="94" t="s">
        <v>1</v>
      </c>
      <c r="D6" s="94" t="s">
        <v>248</v>
      </c>
      <c r="E6" s="94" t="s">
        <v>424</v>
      </c>
      <c r="F6" s="94" t="s">
        <v>249</v>
      </c>
      <c r="G6" s="94" t="s">
        <v>39</v>
      </c>
    </row>
    <row r="7" spans="1:7" s="18" customFormat="1" ht="11.25" customHeight="1" x14ac:dyDescent="0.2">
      <c r="A7" s="87"/>
      <c r="B7" s="87"/>
      <c r="C7" s="97"/>
      <c r="D7" s="97"/>
      <c r="E7" s="97"/>
      <c r="F7" s="97"/>
      <c r="G7" s="97"/>
    </row>
    <row r="8" spans="1:7" s="18" customFormat="1" ht="11.25" customHeight="1" x14ac:dyDescent="0.2">
      <c r="A8" s="88"/>
      <c r="B8" s="88"/>
      <c r="C8" s="95"/>
      <c r="D8" s="95"/>
      <c r="E8" s="95"/>
      <c r="F8" s="95"/>
      <c r="G8" s="95"/>
    </row>
    <row r="9" spans="1:7" ht="11.25" customHeight="1" x14ac:dyDescent="0.2">
      <c r="A9" s="86" t="s">
        <v>1</v>
      </c>
      <c r="B9" s="86"/>
      <c r="C9" s="62">
        <v>207664.65785556889</v>
      </c>
      <c r="D9" s="60">
        <v>139044.7259960534</v>
      </c>
      <c r="E9" s="60">
        <v>123230.076026854</v>
      </c>
      <c r="F9" s="60">
        <v>31338.063256456531</v>
      </c>
      <c r="G9" s="60">
        <v>47211.053691356108</v>
      </c>
    </row>
    <row r="10" spans="1:7" ht="11.25" customHeight="1" x14ac:dyDescent="0.2">
      <c r="A10" s="92" t="s">
        <v>510</v>
      </c>
      <c r="B10" s="92"/>
      <c r="C10" s="60">
        <v>112075.55771182571</v>
      </c>
      <c r="D10" s="59">
        <v>75194.057058088118</v>
      </c>
      <c r="E10" s="59">
        <v>68492.272863354374</v>
      </c>
      <c r="F10" s="59">
        <v>16381.97987139398</v>
      </c>
      <c r="G10" s="59">
        <v>25271.77113834862</v>
      </c>
    </row>
    <row r="11" spans="1:7" ht="11.25" customHeight="1" x14ac:dyDescent="0.2">
      <c r="A11" s="93" t="s">
        <v>511</v>
      </c>
      <c r="B11" s="93"/>
      <c r="C11" s="63">
        <v>95589.100143745207</v>
      </c>
      <c r="D11" s="61">
        <v>63850.668937965638</v>
      </c>
      <c r="E11" s="61">
        <v>54737.803163499811</v>
      </c>
      <c r="F11" s="61">
        <v>14956.083385062509</v>
      </c>
      <c r="G11" s="61">
        <v>21939.282553007532</v>
      </c>
    </row>
    <row r="12" spans="1:7" s="23" customFormat="1" ht="11.25" customHeight="1" x14ac:dyDescent="0.2"/>
    <row r="13" spans="1:7" s="23" customFormat="1" ht="11.25" customHeight="1" x14ac:dyDescent="0.2">
      <c r="A13" s="33" t="s">
        <v>735</v>
      </c>
    </row>
    <row r="14" spans="1:7" s="23" customFormat="1" ht="11.25" customHeight="1" x14ac:dyDescent="0.2">
      <c r="A14" s="56" t="s">
        <v>733</v>
      </c>
    </row>
    <row r="15" spans="1:7" s="23" customFormat="1" ht="11.25" customHeight="1" x14ac:dyDescent="0.2"/>
    <row r="16" spans="1:7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49" spans="1:1" ht="11.25" customHeight="1" x14ac:dyDescent="0.2">
      <c r="A49" s="57"/>
    </row>
  </sheetData>
  <mergeCells count="9">
    <mergeCell ref="G6:G8"/>
    <mergeCell ref="F6:F8"/>
    <mergeCell ref="A6:B8"/>
    <mergeCell ref="C6:C8"/>
    <mergeCell ref="A11:B11"/>
    <mergeCell ref="A9:B9"/>
    <mergeCell ref="A10:B10"/>
    <mergeCell ref="D6:D8"/>
    <mergeCell ref="E6:E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BF4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4" width="7.7109375" style="8" customWidth="1"/>
    <col min="5" max="5" width="10.7109375" style="8" customWidth="1"/>
    <col min="6" max="6" width="10.85546875" style="8" customWidth="1"/>
    <col min="7" max="7" width="7.7109375" style="8" customWidth="1"/>
    <col min="8" max="8" width="11" style="8" customWidth="1"/>
    <col min="9" max="9" width="11.140625" style="8" customWidth="1"/>
    <col min="10" max="11" width="8.7109375" style="8" customWidth="1"/>
    <col min="12" max="12" width="10" style="8" customWidth="1"/>
    <col min="13" max="13" width="8.7109375" style="8" customWidth="1"/>
    <col min="14" max="16384" width="15.7109375" style="8"/>
  </cols>
  <sheetData>
    <row r="1" spans="1:13" ht="12.75" customHeight="1" x14ac:dyDescent="0.2">
      <c r="A1" s="1" t="s">
        <v>689</v>
      </c>
      <c r="B1" s="8"/>
      <c r="M1" s="3" t="s">
        <v>373</v>
      </c>
    </row>
    <row r="2" spans="1:13" ht="12.75" customHeight="1" x14ac:dyDescent="0.2">
      <c r="A2" s="1" t="s">
        <v>582</v>
      </c>
    </row>
    <row r="3" spans="1:13" ht="12.75" customHeight="1" x14ac:dyDescent="0.2">
      <c r="A3" s="2" t="s">
        <v>508</v>
      </c>
    </row>
    <row r="4" spans="1:13" ht="12.75" customHeight="1" x14ac:dyDescent="0.2">
      <c r="A4" s="2"/>
    </row>
    <row r="5" spans="1:13" ht="12.75" customHeight="1" x14ac:dyDescent="0.2">
      <c r="A5" s="2"/>
    </row>
    <row r="6" spans="1:13" s="7" customFormat="1" ht="30" customHeight="1" x14ac:dyDescent="0.2">
      <c r="A6" s="86" t="s">
        <v>509</v>
      </c>
      <c r="B6" s="86"/>
      <c r="C6" s="94" t="s">
        <v>1</v>
      </c>
      <c r="D6" s="94" t="s">
        <v>374</v>
      </c>
      <c r="E6" s="94" t="s">
        <v>375</v>
      </c>
      <c r="F6" s="94" t="s">
        <v>376</v>
      </c>
      <c r="G6" s="94" t="s">
        <v>377</v>
      </c>
      <c r="H6" s="94" t="s">
        <v>378</v>
      </c>
      <c r="I6" s="94" t="s">
        <v>379</v>
      </c>
      <c r="J6" s="94" t="s">
        <v>380</v>
      </c>
      <c r="K6" s="94" t="s">
        <v>169</v>
      </c>
      <c r="L6" s="94" t="s">
        <v>381</v>
      </c>
      <c r="M6" s="94" t="s">
        <v>39</v>
      </c>
    </row>
    <row r="7" spans="1:13" s="7" customFormat="1" ht="30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</row>
    <row r="8" spans="1:13" s="7" customFormat="1" ht="30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 s="7" customFormat="1" ht="11.25" customHeight="1" x14ac:dyDescent="0.2">
      <c r="A9" s="86" t="s">
        <v>1</v>
      </c>
      <c r="B9" s="86"/>
      <c r="C9" s="62">
        <v>185211.8353123852</v>
      </c>
      <c r="D9" s="62">
        <v>67336.210861157859</v>
      </c>
      <c r="E9" s="62">
        <v>13383.801612817941</v>
      </c>
      <c r="F9" s="62">
        <v>9824.4032126234288</v>
      </c>
      <c r="G9" s="62">
        <v>5160.4214588963396</v>
      </c>
      <c r="H9" s="62">
        <v>992.52283881286598</v>
      </c>
      <c r="I9" s="62">
        <v>673.67744729426511</v>
      </c>
      <c r="J9" s="62">
        <v>32354.674546139631</v>
      </c>
      <c r="K9" s="62">
        <v>49469.098594948933</v>
      </c>
      <c r="L9" s="62">
        <v>6010.2469396953729</v>
      </c>
      <c r="M9" s="62">
        <v>6.7778</v>
      </c>
    </row>
    <row r="10" spans="1:13" ht="11.25" customHeight="1" x14ac:dyDescent="0.2">
      <c r="A10" s="92" t="s">
        <v>510</v>
      </c>
      <c r="B10" s="92"/>
      <c r="C10" s="60">
        <v>104023.7531411247</v>
      </c>
      <c r="D10" s="59">
        <v>38972.092895660913</v>
      </c>
      <c r="E10" s="59">
        <v>8147.5350404914334</v>
      </c>
      <c r="F10" s="59">
        <v>4954.7759145932041</v>
      </c>
      <c r="G10" s="59">
        <v>2771.8737166356191</v>
      </c>
      <c r="H10" s="59">
        <v>684.73111373294705</v>
      </c>
      <c r="I10" s="59">
        <v>185.82303043478299</v>
      </c>
      <c r="J10" s="59">
        <v>16622.755544250831</v>
      </c>
      <c r="K10" s="59">
        <v>28722.455180542609</v>
      </c>
      <c r="L10" s="59">
        <v>2954.932904782283</v>
      </c>
      <c r="M10" s="59">
        <v>6.7778</v>
      </c>
    </row>
    <row r="11" spans="1:13" ht="11.25" customHeight="1" x14ac:dyDescent="0.2">
      <c r="A11" s="93" t="s">
        <v>511</v>
      </c>
      <c r="B11" s="93"/>
      <c r="C11" s="63">
        <v>81188.082171262053</v>
      </c>
      <c r="D11" s="61">
        <v>28364.117965497029</v>
      </c>
      <c r="E11" s="61">
        <v>5236.2665723265081</v>
      </c>
      <c r="F11" s="61">
        <v>4869.6272980302219</v>
      </c>
      <c r="G11" s="61">
        <v>2388.5477422607232</v>
      </c>
      <c r="H11" s="61">
        <v>307.79172507991882</v>
      </c>
      <c r="I11" s="61">
        <v>487.85441685948211</v>
      </c>
      <c r="J11" s="61">
        <v>15731.919001888749</v>
      </c>
      <c r="K11" s="61">
        <v>20746.643414406299</v>
      </c>
      <c r="L11" s="61">
        <v>3055.314034913089</v>
      </c>
      <c r="M11" s="61">
        <v>0</v>
      </c>
    </row>
    <row r="12" spans="1:13" s="23" customFormat="1" ht="11.25" customHeight="1" x14ac:dyDescent="0.2"/>
    <row r="13" spans="1:13" s="23" customFormat="1" ht="11.25" customHeight="1" x14ac:dyDescent="0.2">
      <c r="A13" s="56" t="s">
        <v>733</v>
      </c>
    </row>
    <row r="14" spans="1:13" s="23" customFormat="1" ht="11.25" customHeight="1" x14ac:dyDescent="0.2">
      <c r="A14" s="33"/>
    </row>
    <row r="15" spans="1:13" s="23" customFormat="1" ht="11.25" customHeight="1" x14ac:dyDescent="0.2">
      <c r="A15" s="33"/>
    </row>
    <row r="16" spans="1:1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3:58" ht="11.25" customHeight="1" x14ac:dyDescent="0.2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</sheetData>
  <mergeCells count="15">
    <mergeCell ref="A11:B11"/>
    <mergeCell ref="M6:M8"/>
    <mergeCell ref="A9:B9"/>
    <mergeCell ref="A10:B10"/>
    <mergeCell ref="A6:B8"/>
    <mergeCell ref="C6:C8"/>
    <mergeCell ref="D6:D8"/>
    <mergeCell ref="E6:E8"/>
    <mergeCell ref="F6:F8"/>
    <mergeCell ref="G6:G8"/>
    <mergeCell ref="K6:K8"/>
    <mergeCell ref="L6:L8"/>
    <mergeCell ref="H6:H8"/>
    <mergeCell ref="I6:I8"/>
    <mergeCell ref="J6:J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BF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26.7109375" style="8" customWidth="1"/>
    <col min="4" max="4" width="45.28515625" style="8" customWidth="1"/>
    <col min="5" max="5" width="31" style="8" customWidth="1"/>
    <col min="6" max="16384" width="15.7109375" style="8"/>
  </cols>
  <sheetData>
    <row r="1" spans="1:5" ht="12.75" customHeight="1" x14ac:dyDescent="0.2">
      <c r="A1" s="1" t="s">
        <v>690</v>
      </c>
      <c r="B1" s="8"/>
      <c r="E1" s="3" t="s">
        <v>8</v>
      </c>
    </row>
    <row r="2" spans="1:5" ht="12.75" customHeight="1" x14ac:dyDescent="0.2">
      <c r="A2" s="1" t="s">
        <v>613</v>
      </c>
    </row>
    <row r="3" spans="1:5" ht="12.75" customHeight="1" x14ac:dyDescent="0.2">
      <c r="A3" s="1" t="s">
        <v>508</v>
      </c>
    </row>
    <row r="4" spans="1:5" ht="12.75" customHeight="1" x14ac:dyDescent="0.2">
      <c r="A4" s="1"/>
    </row>
    <row r="5" spans="1:5" ht="12.75" customHeight="1" x14ac:dyDescent="0.2">
      <c r="A5" s="1"/>
    </row>
    <row r="6" spans="1:5" s="7" customFormat="1" ht="15" customHeight="1" x14ac:dyDescent="0.2">
      <c r="A6" s="86" t="s">
        <v>509</v>
      </c>
      <c r="B6" s="86"/>
      <c r="C6" s="94" t="s">
        <v>1</v>
      </c>
      <c r="D6" s="94" t="s">
        <v>161</v>
      </c>
      <c r="E6" s="94" t="s">
        <v>162</v>
      </c>
    </row>
    <row r="7" spans="1:5" s="7" customFormat="1" ht="15" customHeight="1" x14ac:dyDescent="0.2">
      <c r="A7" s="87"/>
      <c r="B7" s="87"/>
      <c r="C7" s="97"/>
      <c r="D7" s="97"/>
      <c r="E7" s="97"/>
    </row>
    <row r="8" spans="1:5" s="7" customFormat="1" ht="15" customHeight="1" x14ac:dyDescent="0.2">
      <c r="A8" s="88"/>
      <c r="B8" s="88"/>
      <c r="C8" s="95"/>
      <c r="D8" s="95"/>
      <c r="E8" s="95"/>
    </row>
    <row r="9" spans="1:5" s="7" customFormat="1" ht="11.25" customHeight="1" x14ac:dyDescent="0.2">
      <c r="A9" s="86" t="s">
        <v>1</v>
      </c>
      <c r="B9" s="86"/>
      <c r="C9" s="62">
        <v>6246.2525203607984</v>
      </c>
      <c r="D9" s="62">
        <v>2307.0135254274392</v>
      </c>
      <c r="E9" s="62">
        <v>3939.2389949333592</v>
      </c>
    </row>
    <row r="10" spans="1:5" ht="11.25" customHeight="1" x14ac:dyDescent="0.2">
      <c r="A10" s="92" t="s">
        <v>510</v>
      </c>
      <c r="B10" s="92"/>
      <c r="C10" s="60">
        <v>3681.8523912103028</v>
      </c>
      <c r="D10" s="59">
        <v>1256.852766528071</v>
      </c>
      <c r="E10" s="59">
        <v>2424.999624682232</v>
      </c>
    </row>
    <row r="11" spans="1:5" ht="11.25" customHeight="1" x14ac:dyDescent="0.2">
      <c r="A11" s="93" t="s">
        <v>511</v>
      </c>
      <c r="B11" s="93"/>
      <c r="C11" s="63">
        <v>2564.4001291504942</v>
      </c>
      <c r="D11" s="61">
        <v>1050.1607588993679</v>
      </c>
      <c r="E11" s="61">
        <v>1514.239370251126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52" spans="1:1" ht="11.25" customHeight="1" x14ac:dyDescent="0.2">
      <c r="A52" s="57"/>
    </row>
  </sheetData>
  <mergeCells count="7">
    <mergeCell ref="E6:E8"/>
    <mergeCell ref="A9:B9"/>
    <mergeCell ref="A11:B11"/>
    <mergeCell ref="A10:B10"/>
    <mergeCell ref="A6:B8"/>
    <mergeCell ref="C6:C8"/>
    <mergeCell ref="D6:D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/>
  <dimension ref="A1:BF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10"/>
  </cols>
  <sheetData>
    <row r="1" spans="1:3" s="23" customFormat="1" ht="12.75" customHeight="1" x14ac:dyDescent="0.2">
      <c r="A1" s="1" t="s">
        <v>691</v>
      </c>
      <c r="B1" s="8"/>
      <c r="C1" s="3" t="s">
        <v>309</v>
      </c>
    </row>
    <row r="2" spans="1:3" ht="12.75" customHeight="1" x14ac:dyDescent="0.2">
      <c r="A2" s="1" t="s">
        <v>618</v>
      </c>
    </row>
    <row r="3" spans="1:3" ht="12.75" customHeight="1" x14ac:dyDescent="0.2">
      <c r="A3" s="2" t="s">
        <v>508</v>
      </c>
    </row>
    <row r="4" spans="1:3" ht="12.75" customHeight="1" x14ac:dyDescent="0.2">
      <c r="A4" s="2"/>
    </row>
    <row r="5" spans="1:3" ht="12.75" customHeight="1" x14ac:dyDescent="0.2">
      <c r="A5" s="2"/>
    </row>
    <row r="6" spans="1:3" s="18" customFormat="1" ht="15" customHeight="1" x14ac:dyDescent="0.2">
      <c r="A6" s="86" t="s">
        <v>509</v>
      </c>
      <c r="B6" s="86"/>
      <c r="C6" s="94" t="s">
        <v>163</v>
      </c>
    </row>
    <row r="7" spans="1:3" s="18" customFormat="1" ht="15" customHeight="1" x14ac:dyDescent="0.2">
      <c r="A7" s="87"/>
      <c r="B7" s="87"/>
      <c r="C7" s="97"/>
    </row>
    <row r="8" spans="1:3" s="18" customFormat="1" ht="15" customHeight="1" x14ac:dyDescent="0.2">
      <c r="A8" s="88"/>
      <c r="B8" s="88"/>
      <c r="C8" s="95"/>
    </row>
    <row r="9" spans="1:3" ht="11.25" customHeight="1" x14ac:dyDescent="0.2">
      <c r="A9" s="86" t="s">
        <v>1</v>
      </c>
      <c r="B9" s="86"/>
      <c r="C9" s="62">
        <v>8.5366441514971996</v>
      </c>
    </row>
    <row r="10" spans="1:3" ht="11.25" customHeight="1" x14ac:dyDescent="0.2">
      <c r="A10" s="92" t="s">
        <v>510</v>
      </c>
      <c r="B10" s="92"/>
      <c r="C10" s="59">
        <v>8.249419411487656</v>
      </c>
    </row>
    <row r="11" spans="1:3" ht="11.25" customHeight="1" x14ac:dyDescent="0.2">
      <c r="A11" s="93" t="s">
        <v>511</v>
      </c>
      <c r="B11" s="93"/>
      <c r="C11" s="61">
        <v>8.949028741482854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40" spans="3:58" ht="11.25" customHeight="1" x14ac:dyDescent="0.2">
      <c r="C40" s="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</row>
    <row r="52" spans="1:1" ht="11.25" customHeight="1" x14ac:dyDescent="0.2">
      <c r="A52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3" width="10.7109375" style="8" customWidth="1"/>
    <col min="4" max="4" width="20.7109375" style="8" customWidth="1"/>
    <col min="5" max="5" width="14.5703125" style="8" customWidth="1"/>
    <col min="6" max="6" width="17.28515625" style="8" customWidth="1"/>
    <col min="7" max="10" width="10.7109375" style="8" customWidth="1"/>
    <col min="11" max="16384" width="15.7109375" style="8"/>
  </cols>
  <sheetData>
    <row r="1" spans="1:10" ht="12.75" customHeight="1" x14ac:dyDescent="0.2">
      <c r="A1" s="1" t="s">
        <v>741</v>
      </c>
      <c r="B1" s="8"/>
      <c r="F1" s="3"/>
      <c r="J1" s="3" t="s">
        <v>310</v>
      </c>
    </row>
    <row r="2" spans="1:10" ht="12.75" customHeight="1" x14ac:dyDescent="0.2">
      <c r="A2" s="2" t="s">
        <v>508</v>
      </c>
    </row>
    <row r="3" spans="1:10" ht="12.75" customHeight="1" x14ac:dyDescent="0.2">
      <c r="A3" s="48"/>
    </row>
    <row r="4" spans="1:10" ht="12.75" customHeight="1" x14ac:dyDescent="0.2">
      <c r="A4" s="48"/>
    </row>
    <row r="5" spans="1:10" ht="12.75" customHeight="1" x14ac:dyDescent="0.2">
      <c r="A5" s="48"/>
    </row>
    <row r="6" spans="1:10" s="7" customFormat="1" ht="15" customHeight="1" x14ac:dyDescent="0.2">
      <c r="A6" s="86" t="s">
        <v>509</v>
      </c>
      <c r="B6" s="86"/>
      <c r="C6" s="94" t="s">
        <v>1</v>
      </c>
      <c r="D6" s="94" t="s">
        <v>164</v>
      </c>
      <c r="E6" s="94" t="s">
        <v>165</v>
      </c>
      <c r="F6" s="94" t="s">
        <v>166</v>
      </c>
      <c r="G6" s="94" t="s">
        <v>167</v>
      </c>
      <c r="H6" s="94" t="s">
        <v>168</v>
      </c>
      <c r="I6" s="94" t="s">
        <v>55</v>
      </c>
      <c r="J6" s="94" t="s">
        <v>39</v>
      </c>
    </row>
    <row r="7" spans="1:10" s="7" customFormat="1" ht="1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</row>
    <row r="8" spans="1:10" s="7" customFormat="1" ht="1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</row>
    <row r="9" spans="1:10" s="7" customFormat="1" ht="11.25" customHeight="1" x14ac:dyDescent="0.2">
      <c r="A9" s="86" t="s">
        <v>1</v>
      </c>
      <c r="B9" s="86"/>
      <c r="C9" s="62">
        <v>6246.2525203607984</v>
      </c>
      <c r="D9" s="62">
        <v>4659.0359416671472</v>
      </c>
      <c r="E9" s="62">
        <v>188.73585064736869</v>
      </c>
      <c r="F9" s="62">
        <v>756.00236732067867</v>
      </c>
      <c r="G9" s="62">
        <v>669.54808036489942</v>
      </c>
      <c r="H9" s="62">
        <v>1</v>
      </c>
      <c r="I9" s="62">
        <v>444.3321463569099</v>
      </c>
      <c r="J9" s="62">
        <v>0</v>
      </c>
    </row>
    <row r="10" spans="1:10" ht="11.25" customHeight="1" x14ac:dyDescent="0.2">
      <c r="A10" s="92" t="s">
        <v>510</v>
      </c>
      <c r="B10" s="92"/>
      <c r="C10" s="60">
        <v>3681.8523912103028</v>
      </c>
      <c r="D10" s="59">
        <v>2743.3922537662111</v>
      </c>
      <c r="E10" s="59">
        <v>125.95254588546391</v>
      </c>
      <c r="F10" s="59">
        <v>330.63264036043398</v>
      </c>
      <c r="G10" s="59">
        <v>453.1418809404509</v>
      </c>
      <c r="H10" s="59">
        <v>1</v>
      </c>
      <c r="I10" s="59">
        <v>277.38283149204489</v>
      </c>
      <c r="J10" s="59">
        <v>0</v>
      </c>
    </row>
    <row r="11" spans="1:10" ht="11.25" customHeight="1" x14ac:dyDescent="0.2">
      <c r="A11" s="93" t="s">
        <v>511</v>
      </c>
      <c r="B11" s="93"/>
      <c r="C11" s="63">
        <v>2564.4001291504942</v>
      </c>
      <c r="D11" s="61">
        <v>1915.6436879009359</v>
      </c>
      <c r="E11" s="61">
        <v>62.783304761904802</v>
      </c>
      <c r="F11" s="61">
        <v>425.36972696024458</v>
      </c>
      <c r="G11" s="61">
        <v>216.4061994244486</v>
      </c>
      <c r="H11" s="61">
        <v>0</v>
      </c>
      <c r="I11" s="61">
        <v>166.94931486486499</v>
      </c>
      <c r="J11" s="61">
        <v>0</v>
      </c>
    </row>
    <row r="12" spans="1:10" s="23" customFormat="1" ht="11.25" customHeight="1" x14ac:dyDescent="0.2"/>
    <row r="13" spans="1:10" s="23" customFormat="1" ht="11.25" customHeight="1" x14ac:dyDescent="0.2">
      <c r="A13" s="45" t="s">
        <v>735</v>
      </c>
    </row>
    <row r="14" spans="1:10" s="23" customFormat="1" ht="11.25" customHeight="1" x14ac:dyDescent="0.2">
      <c r="A14" s="56" t="s">
        <v>733</v>
      </c>
    </row>
    <row r="15" spans="1:10" s="23" customFormat="1" ht="11.25" customHeight="1" x14ac:dyDescent="0.2">
      <c r="A15" s="33"/>
    </row>
    <row r="16" spans="1:10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</sheetData>
  <mergeCells count="12">
    <mergeCell ref="A11:B11"/>
    <mergeCell ref="A9:B9"/>
    <mergeCell ref="A10:B10"/>
    <mergeCell ref="J6:J8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5"/>
  <dimension ref="A1:BF4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5703125" style="10" customWidth="1"/>
    <col min="3" max="3" width="10.7109375" style="8" customWidth="1"/>
    <col min="4" max="7" width="17.7109375" style="8" customWidth="1"/>
    <col min="8" max="9" width="10.7109375" style="8" customWidth="1"/>
    <col min="10" max="16384" width="15.7109375" style="8"/>
  </cols>
  <sheetData>
    <row r="1" spans="1:9" ht="12.75" customHeight="1" x14ac:dyDescent="0.2">
      <c r="A1" s="1" t="s">
        <v>614</v>
      </c>
      <c r="B1" s="8"/>
      <c r="F1" s="3"/>
      <c r="I1" s="3" t="s">
        <v>17</v>
      </c>
    </row>
    <row r="2" spans="1:9" ht="12.75" customHeight="1" x14ac:dyDescent="0.2">
      <c r="A2" s="2" t="s">
        <v>508</v>
      </c>
    </row>
    <row r="3" spans="1:9" ht="12.75" customHeight="1" x14ac:dyDescent="0.2">
      <c r="A3" s="48"/>
    </row>
    <row r="4" spans="1:9" ht="12.75" customHeight="1" x14ac:dyDescent="0.2">
      <c r="A4" s="48"/>
    </row>
    <row r="5" spans="1:9" ht="12.75" customHeight="1" x14ac:dyDescent="0.2">
      <c r="A5" s="48"/>
    </row>
    <row r="6" spans="1:9" s="7" customFormat="1" ht="15" customHeight="1" x14ac:dyDescent="0.2">
      <c r="A6" s="86" t="s">
        <v>509</v>
      </c>
      <c r="B6" s="86"/>
      <c r="C6" s="89" t="s">
        <v>1</v>
      </c>
      <c r="D6" s="94" t="s">
        <v>403</v>
      </c>
      <c r="E6" s="94" t="s">
        <v>417</v>
      </c>
      <c r="F6" s="94" t="s">
        <v>418</v>
      </c>
      <c r="G6" s="94" t="s">
        <v>404</v>
      </c>
      <c r="H6" s="94" t="s">
        <v>419</v>
      </c>
      <c r="I6" s="94" t="s">
        <v>39</v>
      </c>
    </row>
    <row r="7" spans="1:9" s="7" customFormat="1" ht="15" customHeight="1" x14ac:dyDescent="0.2">
      <c r="A7" s="87"/>
      <c r="B7" s="87"/>
      <c r="C7" s="90"/>
      <c r="D7" s="97"/>
      <c r="E7" s="97"/>
      <c r="F7" s="97"/>
      <c r="G7" s="97"/>
      <c r="H7" s="97"/>
      <c r="I7" s="97"/>
    </row>
    <row r="8" spans="1:9" s="7" customFormat="1" ht="15" customHeight="1" x14ac:dyDescent="0.2">
      <c r="A8" s="88"/>
      <c r="B8" s="88"/>
      <c r="C8" s="91"/>
      <c r="D8" s="95"/>
      <c r="E8" s="95"/>
      <c r="F8" s="95"/>
      <c r="G8" s="95"/>
      <c r="H8" s="95"/>
      <c r="I8" s="95"/>
    </row>
    <row r="9" spans="1:9" s="7" customFormat="1" ht="11.25" customHeight="1" x14ac:dyDescent="0.2">
      <c r="A9" s="86" t="s">
        <v>1</v>
      </c>
      <c r="B9" s="86"/>
      <c r="C9" s="66">
        <v>6246.2525203607984</v>
      </c>
      <c r="D9" s="62">
        <v>1877.7779919927291</v>
      </c>
      <c r="E9" s="62">
        <v>2281.030967403784</v>
      </c>
      <c r="F9" s="62">
        <v>1011.945153772188</v>
      </c>
      <c r="G9" s="62">
        <v>950.17414001165082</v>
      </c>
      <c r="H9" s="62">
        <v>125.3242671804453</v>
      </c>
      <c r="I9" s="62">
        <v>0</v>
      </c>
    </row>
    <row r="10" spans="1:9" ht="11.25" customHeight="1" x14ac:dyDescent="0.2">
      <c r="A10" s="92" t="s">
        <v>510</v>
      </c>
      <c r="B10" s="92"/>
      <c r="C10" s="60">
        <v>3681.8523912103028</v>
      </c>
      <c r="D10" s="59">
        <v>922.783218442362</v>
      </c>
      <c r="E10" s="59">
        <v>1562.9252162870309</v>
      </c>
      <c r="F10" s="59">
        <v>614.55285557398997</v>
      </c>
      <c r="G10" s="59">
        <v>469.17157456763488</v>
      </c>
      <c r="H10" s="59">
        <v>112.4195263392857</v>
      </c>
      <c r="I10" s="59">
        <v>0</v>
      </c>
    </row>
    <row r="11" spans="1:9" ht="11.25" customHeight="1" x14ac:dyDescent="0.2">
      <c r="A11" s="93" t="s">
        <v>511</v>
      </c>
      <c r="B11" s="93"/>
      <c r="C11" s="63">
        <v>2564.4001291504942</v>
      </c>
      <c r="D11" s="61">
        <v>954.9947735503672</v>
      </c>
      <c r="E11" s="61">
        <v>718.10575111675337</v>
      </c>
      <c r="F11" s="61">
        <v>397.39229819819798</v>
      </c>
      <c r="G11" s="61">
        <v>481.002565444016</v>
      </c>
      <c r="H11" s="61">
        <v>12.904740841159599</v>
      </c>
      <c r="I11" s="61">
        <v>0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1"/>
    </row>
    <row r="16" spans="1:9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</sheetData>
  <mergeCells count="11">
    <mergeCell ref="A11:B11"/>
    <mergeCell ref="I6:I8"/>
    <mergeCell ref="A9:B9"/>
    <mergeCell ref="A10:B10"/>
    <mergeCell ref="A6:B8"/>
    <mergeCell ref="C6:C8"/>
    <mergeCell ref="D6:D8"/>
    <mergeCell ref="E6:E8"/>
    <mergeCell ref="F6:F8"/>
    <mergeCell ref="G6:G8"/>
    <mergeCell ref="H6:H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BF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26.7109375" style="8" customWidth="1"/>
    <col min="4" max="4" width="45.28515625" style="8" customWidth="1"/>
    <col min="5" max="5" width="31.140625" style="8" customWidth="1"/>
    <col min="6" max="16384" width="15.7109375" style="8"/>
  </cols>
  <sheetData>
    <row r="1" spans="1:5" ht="12.75" customHeight="1" x14ac:dyDescent="0.2">
      <c r="A1" s="1" t="s">
        <v>692</v>
      </c>
      <c r="B1" s="8"/>
      <c r="E1" s="3" t="s">
        <v>311</v>
      </c>
    </row>
    <row r="2" spans="1:5" ht="12.75" customHeight="1" x14ac:dyDescent="0.2">
      <c r="A2" s="1" t="s">
        <v>720</v>
      </c>
    </row>
    <row r="3" spans="1:5" ht="12.75" customHeight="1" x14ac:dyDescent="0.2">
      <c r="A3" s="1" t="s">
        <v>566</v>
      </c>
    </row>
    <row r="4" spans="1:5" ht="12.75" customHeight="1" x14ac:dyDescent="0.2">
      <c r="A4" s="2" t="s">
        <v>508</v>
      </c>
    </row>
    <row r="5" spans="1:5" ht="12.75" customHeight="1" x14ac:dyDescent="0.2">
      <c r="A5" s="2"/>
    </row>
    <row r="6" spans="1:5" s="7" customFormat="1" ht="19.5" customHeight="1" x14ac:dyDescent="0.2">
      <c r="A6" s="86" t="s">
        <v>509</v>
      </c>
      <c r="B6" s="86"/>
      <c r="C6" s="89" t="s">
        <v>1</v>
      </c>
      <c r="D6" s="94" t="s">
        <v>161</v>
      </c>
      <c r="E6" s="94" t="s">
        <v>162</v>
      </c>
    </row>
    <row r="7" spans="1:5" s="7" customFormat="1" ht="19.5" customHeight="1" x14ac:dyDescent="0.2">
      <c r="A7" s="87"/>
      <c r="B7" s="87"/>
      <c r="C7" s="90"/>
      <c r="D7" s="97"/>
      <c r="E7" s="97"/>
    </row>
    <row r="8" spans="1:5" s="7" customFormat="1" ht="19.5" customHeight="1" x14ac:dyDescent="0.2">
      <c r="A8" s="88"/>
      <c r="B8" s="88"/>
      <c r="C8" s="91"/>
      <c r="D8" s="95"/>
      <c r="E8" s="95"/>
    </row>
    <row r="9" spans="1:5" s="7" customFormat="1" ht="11.25" customHeight="1" x14ac:dyDescent="0.2">
      <c r="A9" s="86" t="s">
        <v>1</v>
      </c>
      <c r="B9" s="86"/>
      <c r="C9" s="62">
        <v>58537.671020105372</v>
      </c>
      <c r="D9" s="62">
        <v>11642.061248755441</v>
      </c>
      <c r="E9" s="62">
        <v>46895.609771349977</v>
      </c>
    </row>
    <row r="10" spans="1:5" ht="11.25" customHeight="1" x14ac:dyDescent="0.2">
      <c r="A10" s="92" t="s">
        <v>510</v>
      </c>
      <c r="B10" s="92"/>
      <c r="C10" s="60">
        <v>33515.680304987742</v>
      </c>
      <c r="D10" s="59">
        <v>6143.5794437002314</v>
      </c>
      <c r="E10" s="59">
        <v>27372.100861287508</v>
      </c>
    </row>
    <row r="11" spans="1:5" ht="11.25" customHeight="1" x14ac:dyDescent="0.2">
      <c r="A11" s="93" t="s">
        <v>511</v>
      </c>
      <c r="B11" s="93"/>
      <c r="C11" s="63">
        <v>25021.990715117689</v>
      </c>
      <c r="D11" s="61">
        <v>5498.4818050552012</v>
      </c>
      <c r="E11" s="61">
        <v>19523.50891006249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11"/>
    </row>
    <row r="16" spans="1:5" s="23" customFormat="1" ht="11.25" customHeight="1" x14ac:dyDescent="0.2">
      <c r="A16" s="1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52" spans="1:1" ht="11.25" customHeight="1" x14ac:dyDescent="0.2">
      <c r="A52" s="57"/>
    </row>
  </sheetData>
  <mergeCells count="7">
    <mergeCell ref="E6:E8"/>
    <mergeCell ref="A9:B9"/>
    <mergeCell ref="A11:B11"/>
    <mergeCell ref="A10:B10"/>
    <mergeCell ref="A6:B8"/>
    <mergeCell ref="C6:C8"/>
    <mergeCell ref="D6:D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BF4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6" width="14.7109375" style="8" customWidth="1"/>
    <col min="7" max="7" width="15.140625" style="8" customWidth="1"/>
    <col min="8" max="9" width="14.7109375" style="8" customWidth="1"/>
    <col min="10" max="16384" width="15.7109375" style="8"/>
  </cols>
  <sheetData>
    <row r="1" spans="1:9" ht="12.75" customHeight="1" x14ac:dyDescent="0.2">
      <c r="A1" s="1" t="s">
        <v>693</v>
      </c>
      <c r="B1" s="8"/>
      <c r="F1" s="3"/>
      <c r="I1" s="3" t="s">
        <v>18</v>
      </c>
    </row>
    <row r="2" spans="1:9" ht="12.75" customHeight="1" x14ac:dyDescent="0.2">
      <c r="A2" s="1" t="s">
        <v>634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15" customHeight="1" x14ac:dyDescent="0.2">
      <c r="A6" s="86" t="s">
        <v>509</v>
      </c>
      <c r="B6" s="86"/>
      <c r="C6" s="94" t="s">
        <v>1</v>
      </c>
      <c r="D6" s="94" t="s">
        <v>169</v>
      </c>
      <c r="E6" s="94" t="s">
        <v>170</v>
      </c>
      <c r="F6" s="94" t="s">
        <v>171</v>
      </c>
      <c r="G6" s="94" t="s">
        <v>312</v>
      </c>
      <c r="H6" s="94" t="s">
        <v>172</v>
      </c>
      <c r="I6" s="94" t="s">
        <v>300</v>
      </c>
    </row>
    <row r="7" spans="1:9" s="7" customFormat="1" ht="15" customHeight="1" x14ac:dyDescent="0.2">
      <c r="A7" s="87"/>
      <c r="B7" s="87"/>
      <c r="C7" s="97"/>
      <c r="D7" s="97"/>
      <c r="E7" s="97"/>
      <c r="F7" s="97"/>
      <c r="G7" s="97"/>
      <c r="H7" s="97"/>
      <c r="I7" s="97"/>
    </row>
    <row r="8" spans="1:9" s="7" customFormat="1" ht="15" customHeight="1" x14ac:dyDescent="0.2">
      <c r="A8" s="88"/>
      <c r="B8" s="88"/>
      <c r="C8" s="95"/>
      <c r="D8" s="95"/>
      <c r="E8" s="95"/>
      <c r="F8" s="95"/>
      <c r="G8" s="95"/>
      <c r="H8" s="95"/>
      <c r="I8" s="95"/>
    </row>
    <row r="9" spans="1:9" s="7" customFormat="1" ht="11.25" customHeight="1" x14ac:dyDescent="0.2">
      <c r="A9" s="86" t="s">
        <v>1</v>
      </c>
      <c r="B9" s="86"/>
      <c r="C9" s="66">
        <v>215371.74888897059</v>
      </c>
      <c r="D9" s="62">
        <v>108705.8073116181</v>
      </c>
      <c r="E9" s="62">
        <v>17582.865316379321</v>
      </c>
      <c r="F9" s="62">
        <v>13457.36059538136</v>
      </c>
      <c r="G9" s="62">
        <v>61647.664477882689</v>
      </c>
      <c r="H9" s="62">
        <v>13799.85858771136</v>
      </c>
      <c r="I9" s="62">
        <v>178.1926</v>
      </c>
    </row>
    <row r="10" spans="1:9" ht="11.25" customHeight="1" x14ac:dyDescent="0.2">
      <c r="A10" s="92" t="s">
        <v>510</v>
      </c>
      <c r="B10" s="92"/>
      <c r="C10" s="60">
        <v>116063.2750010795</v>
      </c>
      <c r="D10" s="59">
        <v>60873.396957462282</v>
      </c>
      <c r="E10" s="59">
        <v>10186.73347846186</v>
      </c>
      <c r="F10" s="59">
        <v>7200.903862693146</v>
      </c>
      <c r="G10" s="59">
        <v>31982.52026396263</v>
      </c>
      <c r="H10" s="59">
        <v>5819.720438499482</v>
      </c>
      <c r="I10" s="59">
        <v>0</v>
      </c>
    </row>
    <row r="11" spans="1:9" ht="11.25" customHeight="1" x14ac:dyDescent="0.2">
      <c r="A11" s="93" t="s">
        <v>511</v>
      </c>
      <c r="B11" s="93"/>
      <c r="C11" s="63">
        <v>99308.473887893517</v>
      </c>
      <c r="D11" s="61">
        <v>47832.410354155872</v>
      </c>
      <c r="E11" s="61">
        <v>7396.1318379174581</v>
      </c>
      <c r="F11" s="61">
        <v>6256.4567326882116</v>
      </c>
      <c r="G11" s="61">
        <v>29665.144213920139</v>
      </c>
      <c r="H11" s="61">
        <v>7980.1381492118762</v>
      </c>
      <c r="I11" s="61">
        <v>178.1926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1"/>
    </row>
    <row r="16" spans="1:9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</sheetData>
  <mergeCells count="11">
    <mergeCell ref="A11:B11"/>
    <mergeCell ref="I6:I8"/>
    <mergeCell ref="A9:B9"/>
    <mergeCell ref="A10:B10"/>
    <mergeCell ref="A6:B8"/>
    <mergeCell ref="C6:C8"/>
    <mergeCell ref="D6:D8"/>
    <mergeCell ref="E6:E8"/>
    <mergeCell ref="F6:F8"/>
    <mergeCell ref="G6:G8"/>
    <mergeCell ref="H6:H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8"/>
  <dimension ref="A1:BF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" style="10" customWidth="1"/>
    <col min="3" max="3" width="9.85546875" style="8" customWidth="1"/>
    <col min="4" max="6" width="12.42578125" style="8" customWidth="1"/>
    <col min="7" max="7" width="13.5703125" style="8" customWidth="1"/>
    <col min="8" max="8" width="10.7109375" style="8" customWidth="1"/>
    <col min="9" max="16384" width="15.7109375" style="8"/>
  </cols>
  <sheetData>
    <row r="1" spans="1:8" ht="12.75" customHeight="1" x14ac:dyDescent="0.2">
      <c r="A1" s="1" t="s">
        <v>694</v>
      </c>
      <c r="B1" s="8"/>
      <c r="E1" s="3"/>
      <c r="H1" s="3" t="s">
        <v>313</v>
      </c>
    </row>
    <row r="2" spans="1:8" ht="12.75" customHeight="1" x14ac:dyDescent="0.2">
      <c r="A2" s="1" t="s">
        <v>615</v>
      </c>
    </row>
    <row r="3" spans="1:8" ht="12.75" customHeight="1" x14ac:dyDescent="0.2">
      <c r="A3" s="2" t="s">
        <v>508</v>
      </c>
    </row>
    <row r="4" spans="1:8" ht="12.75" customHeight="1" x14ac:dyDescent="0.2">
      <c r="A4" s="2"/>
    </row>
    <row r="5" spans="1:8" ht="12.75" customHeight="1" x14ac:dyDescent="0.2">
      <c r="A5" s="2"/>
    </row>
    <row r="6" spans="1:8" s="7" customFormat="1" ht="15" customHeight="1" x14ac:dyDescent="0.2">
      <c r="A6" s="86" t="s">
        <v>509</v>
      </c>
      <c r="B6" s="86"/>
      <c r="C6" s="94" t="s">
        <v>1</v>
      </c>
      <c r="D6" s="94" t="s">
        <v>173</v>
      </c>
      <c r="E6" s="94" t="s">
        <v>174</v>
      </c>
      <c r="F6" s="94" t="s">
        <v>175</v>
      </c>
      <c r="G6" s="94" t="s">
        <v>176</v>
      </c>
      <c r="H6" s="94" t="s">
        <v>39</v>
      </c>
    </row>
    <row r="7" spans="1:8" s="7" customFormat="1" ht="15" customHeight="1" x14ac:dyDescent="0.2">
      <c r="A7" s="87"/>
      <c r="B7" s="87"/>
      <c r="C7" s="97"/>
      <c r="D7" s="97"/>
      <c r="E7" s="97"/>
      <c r="F7" s="97"/>
      <c r="G7" s="97"/>
      <c r="H7" s="97"/>
    </row>
    <row r="8" spans="1:8" s="7" customFormat="1" ht="15" customHeight="1" x14ac:dyDescent="0.2">
      <c r="A8" s="88"/>
      <c r="B8" s="88"/>
      <c r="C8" s="95"/>
      <c r="D8" s="95"/>
      <c r="E8" s="95"/>
      <c r="F8" s="95"/>
      <c r="G8" s="95"/>
      <c r="H8" s="95"/>
    </row>
    <row r="9" spans="1:8" s="7" customFormat="1" ht="11.25" customHeight="1" x14ac:dyDescent="0.2">
      <c r="A9" s="86" t="s">
        <v>1</v>
      </c>
      <c r="B9" s="86"/>
      <c r="C9" s="62">
        <v>273909.41990907508</v>
      </c>
      <c r="D9" s="62">
        <v>96354.782673836176</v>
      </c>
      <c r="E9" s="62">
        <v>59271.212984000449</v>
      </c>
      <c r="F9" s="62">
        <v>78595.426904691078</v>
      </c>
      <c r="G9" s="62">
        <v>79266.079532496267</v>
      </c>
      <c r="H9" s="62">
        <v>0</v>
      </c>
    </row>
    <row r="10" spans="1:8" ht="11.25" customHeight="1" x14ac:dyDescent="0.2">
      <c r="A10" s="92" t="s">
        <v>510</v>
      </c>
      <c r="B10" s="92"/>
      <c r="C10" s="60">
        <v>149578.95530606669</v>
      </c>
      <c r="D10" s="59">
        <v>51466.680982571117</v>
      </c>
      <c r="E10" s="59">
        <v>32270.867826518101</v>
      </c>
      <c r="F10" s="59">
        <v>42227.109889404121</v>
      </c>
      <c r="G10" s="59">
        <v>45622.982431567441</v>
      </c>
      <c r="H10" s="59">
        <v>0</v>
      </c>
    </row>
    <row r="11" spans="1:8" ht="11.25" customHeight="1" x14ac:dyDescent="0.2">
      <c r="A11" s="93" t="s">
        <v>511</v>
      </c>
      <c r="B11" s="93"/>
      <c r="C11" s="63">
        <v>124330.46460301131</v>
      </c>
      <c r="D11" s="61">
        <v>44888.101691264987</v>
      </c>
      <c r="E11" s="61">
        <v>27000.345157482388</v>
      </c>
      <c r="F11" s="61">
        <v>36368.317015287161</v>
      </c>
      <c r="G11" s="61">
        <v>33643.097100928862</v>
      </c>
      <c r="H11" s="61">
        <v>0</v>
      </c>
    </row>
    <row r="12" spans="1:8" s="23" customFormat="1" ht="11.25" customHeight="1" x14ac:dyDescent="0.2"/>
    <row r="13" spans="1:8" s="23" customFormat="1" ht="11.25" customHeight="1" x14ac:dyDescent="0.2">
      <c r="A13" s="45" t="s">
        <v>735</v>
      </c>
    </row>
    <row r="14" spans="1:8" s="23" customFormat="1" ht="11.25" customHeight="1" x14ac:dyDescent="0.2">
      <c r="A14" s="56" t="s">
        <v>733</v>
      </c>
    </row>
    <row r="15" spans="1:8" s="23" customFormat="1" ht="11.25" customHeight="1" x14ac:dyDescent="0.2">
      <c r="A15" s="33"/>
    </row>
    <row r="16" spans="1:8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51" spans="1:1" ht="11.25" customHeight="1" x14ac:dyDescent="0.2">
      <c r="A51" s="57"/>
    </row>
  </sheetData>
  <mergeCells count="10">
    <mergeCell ref="A11:B11"/>
    <mergeCell ref="A9:B9"/>
    <mergeCell ref="A10:B10"/>
    <mergeCell ref="G6:G8"/>
    <mergeCell ref="H6:H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9"/>
  <dimension ref="A1:BF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4.5703125" style="10" customWidth="1"/>
    <col min="3" max="3" width="9.85546875" style="8" customWidth="1"/>
    <col min="4" max="4" width="12.7109375" style="8" customWidth="1"/>
    <col min="5" max="5" width="11.85546875" style="8" customWidth="1"/>
    <col min="6" max="6" width="12.85546875" style="8" customWidth="1"/>
    <col min="7" max="7" width="12.28515625" style="8" customWidth="1"/>
    <col min="8" max="8" width="10.5703125" style="8" customWidth="1"/>
    <col min="9" max="16384" width="15.7109375" style="8"/>
  </cols>
  <sheetData>
    <row r="1" spans="1:8" ht="12.75" customHeight="1" x14ac:dyDescent="0.2">
      <c r="A1" s="1" t="s">
        <v>695</v>
      </c>
      <c r="B1" s="8"/>
      <c r="E1" s="3"/>
      <c r="H1" s="3" t="s">
        <v>314</v>
      </c>
    </row>
    <row r="2" spans="1:8" ht="12.75" customHeight="1" x14ac:dyDescent="0.2">
      <c r="A2" s="1" t="s">
        <v>583</v>
      </c>
    </row>
    <row r="3" spans="1:8" ht="12.75" customHeight="1" x14ac:dyDescent="0.2">
      <c r="A3" s="2" t="s">
        <v>508</v>
      </c>
    </row>
    <row r="4" spans="1:8" ht="12.75" customHeight="1" x14ac:dyDescent="0.2">
      <c r="A4" s="2"/>
    </row>
    <row r="5" spans="1:8" ht="12.75" customHeight="1" x14ac:dyDescent="0.2">
      <c r="A5" s="2"/>
    </row>
    <row r="6" spans="1:8" s="7" customFormat="1" ht="15" customHeight="1" x14ac:dyDescent="0.2">
      <c r="A6" s="86" t="s">
        <v>509</v>
      </c>
      <c r="B6" s="86"/>
      <c r="C6" s="94" t="s">
        <v>1</v>
      </c>
      <c r="D6" s="94" t="s">
        <v>177</v>
      </c>
      <c r="E6" s="94" t="s">
        <v>178</v>
      </c>
      <c r="F6" s="94" t="s">
        <v>737</v>
      </c>
      <c r="G6" s="94" t="s">
        <v>731</v>
      </c>
      <c r="H6" s="94" t="s">
        <v>420</v>
      </c>
    </row>
    <row r="7" spans="1:8" s="7" customFormat="1" ht="15" customHeight="1" x14ac:dyDescent="0.2">
      <c r="A7" s="87"/>
      <c r="B7" s="87"/>
      <c r="C7" s="97"/>
      <c r="D7" s="97"/>
      <c r="E7" s="97"/>
      <c r="F7" s="97"/>
      <c r="G7" s="97"/>
      <c r="H7" s="97"/>
    </row>
    <row r="8" spans="1:8" s="7" customFormat="1" ht="15" customHeight="1" x14ac:dyDescent="0.2">
      <c r="A8" s="88"/>
      <c r="B8" s="88"/>
      <c r="C8" s="95"/>
      <c r="D8" s="95"/>
      <c r="E8" s="95"/>
      <c r="F8" s="95"/>
      <c r="G8" s="95"/>
      <c r="H8" s="95"/>
    </row>
    <row r="9" spans="1:8" s="7" customFormat="1" ht="11.25" customHeight="1" x14ac:dyDescent="0.2">
      <c r="A9" s="86" t="s">
        <v>1</v>
      </c>
      <c r="B9" s="86"/>
      <c r="C9" s="62">
        <v>273909.41990907508</v>
      </c>
      <c r="D9" s="62">
        <v>214609.23599433521</v>
      </c>
      <c r="E9" s="62">
        <v>49285.346221442647</v>
      </c>
      <c r="F9" s="62">
        <v>24430.71870193537</v>
      </c>
      <c r="G9" s="62">
        <v>189272.68763343591</v>
      </c>
      <c r="H9" s="62">
        <v>13550.993776836431</v>
      </c>
    </row>
    <row r="10" spans="1:8" ht="11.25" customHeight="1" x14ac:dyDescent="0.2">
      <c r="A10" s="92" t="s">
        <v>510</v>
      </c>
      <c r="B10" s="92"/>
      <c r="C10" s="60">
        <v>149578.95530606669</v>
      </c>
      <c r="D10" s="59">
        <v>119297.9570155121</v>
      </c>
      <c r="E10" s="59">
        <v>28027.92503653235</v>
      </c>
      <c r="F10" s="59">
        <v>16019.705488719421</v>
      </c>
      <c r="G10" s="59">
        <v>103175.0035116139</v>
      </c>
      <c r="H10" s="59">
        <v>6744.4009097407043</v>
      </c>
    </row>
    <row r="11" spans="1:8" ht="11.25" customHeight="1" x14ac:dyDescent="0.2">
      <c r="A11" s="93" t="s">
        <v>511</v>
      </c>
      <c r="B11" s="93"/>
      <c r="C11" s="63">
        <v>124330.46460301131</v>
      </c>
      <c r="D11" s="61">
        <v>95311.278978825605</v>
      </c>
      <c r="E11" s="61">
        <v>21257.42118491033</v>
      </c>
      <c r="F11" s="61">
        <v>8411.0132132159215</v>
      </c>
      <c r="G11" s="61">
        <v>86097.68412182352</v>
      </c>
      <c r="H11" s="61">
        <v>6806.5928670957346</v>
      </c>
    </row>
    <row r="12" spans="1:8" s="23" customFormat="1" ht="11.25" customHeight="1" x14ac:dyDescent="0.2"/>
    <row r="13" spans="1:8" s="23" customFormat="1" ht="11.25" customHeight="1" x14ac:dyDescent="0.2">
      <c r="A13" s="45" t="s">
        <v>735</v>
      </c>
    </row>
    <row r="14" spans="1:8" s="23" customFormat="1" ht="11.25" customHeight="1" x14ac:dyDescent="0.2">
      <c r="A14" s="56" t="s">
        <v>733</v>
      </c>
    </row>
    <row r="15" spans="1:8" s="23" customFormat="1" ht="11.25" customHeight="1" x14ac:dyDescent="0.2">
      <c r="A15" s="45"/>
    </row>
    <row r="16" spans="1:8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/>
    <row r="19" spans="1:58" s="23" customFormat="1" ht="11.25" customHeight="1" x14ac:dyDescent="0.2"/>
    <row r="20" spans="1:58" s="23" customFormat="1" ht="11.25" customHeight="1" x14ac:dyDescent="0.2">
      <c r="A20" s="33"/>
    </row>
    <row r="21" spans="1:58" s="23" customFormat="1" ht="11.25" customHeight="1" x14ac:dyDescent="0.2">
      <c r="A21" s="33"/>
    </row>
    <row r="22" spans="1:58" s="23" customFormat="1" ht="11.25" customHeight="1" x14ac:dyDescent="0.2">
      <c r="A22" s="33"/>
    </row>
    <row r="23" spans="1:58" s="17" customFormat="1" ht="11.25" customHeight="1" x14ac:dyDescent="0.25">
      <c r="D23" s="30" t="s">
        <v>714</v>
      </c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spans="1:58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50" spans="1:1" ht="11.25" customHeight="1" x14ac:dyDescent="0.2">
      <c r="A50" s="57"/>
    </row>
  </sheetData>
  <mergeCells count="10">
    <mergeCell ref="A11:B11"/>
    <mergeCell ref="A9:B9"/>
    <mergeCell ref="A10:B10"/>
    <mergeCell ref="G6:G8"/>
    <mergeCell ref="H6:H8"/>
    <mergeCell ref="A6:B8"/>
    <mergeCell ref="C6:C8"/>
    <mergeCell ref="D6:D8"/>
    <mergeCell ref="E6:E8"/>
    <mergeCell ref="F6:F8"/>
  </mergeCells>
  <hyperlinks>
    <hyperlink ref="D23" location="Indice!A1" display="Indice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0"/>
  <dimension ref="A1:BF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5.140625" style="10" customWidth="1"/>
    <col min="3" max="3" width="10.42578125" style="8" customWidth="1"/>
    <col min="4" max="7" width="14.7109375" style="8" customWidth="1"/>
    <col min="8" max="16384" width="15.7109375" style="10"/>
  </cols>
  <sheetData>
    <row r="1" spans="1:7" s="23" customFormat="1" ht="12.75" customHeight="1" x14ac:dyDescent="0.2">
      <c r="A1" s="1" t="s">
        <v>696</v>
      </c>
      <c r="B1" s="8"/>
      <c r="C1" s="8"/>
      <c r="D1" s="8"/>
      <c r="E1" s="3"/>
      <c r="F1" s="3"/>
      <c r="G1" s="3" t="s">
        <v>24</v>
      </c>
    </row>
    <row r="2" spans="1:7" ht="12.75" customHeight="1" x14ac:dyDescent="0.2">
      <c r="A2" s="1" t="s">
        <v>616</v>
      </c>
    </row>
    <row r="3" spans="1:7" ht="12.75" customHeight="1" x14ac:dyDescent="0.2">
      <c r="A3" s="2" t="s">
        <v>508</v>
      </c>
    </row>
    <row r="4" spans="1:7" ht="12.75" customHeight="1" x14ac:dyDescent="0.2">
      <c r="A4" s="2"/>
    </row>
    <row r="5" spans="1:7" ht="12.75" customHeight="1" x14ac:dyDescent="0.2">
      <c r="A5" s="2"/>
    </row>
    <row r="6" spans="1:7" s="18" customFormat="1" ht="15" customHeight="1" x14ac:dyDescent="0.2">
      <c r="A6" s="86" t="s">
        <v>509</v>
      </c>
      <c r="B6" s="86"/>
      <c r="C6" s="94" t="s">
        <v>1</v>
      </c>
      <c r="D6" s="94" t="s">
        <v>179</v>
      </c>
      <c r="E6" s="94" t="s">
        <v>180</v>
      </c>
      <c r="F6" s="94" t="s">
        <v>181</v>
      </c>
      <c r="G6" s="94" t="s">
        <v>180</v>
      </c>
    </row>
    <row r="7" spans="1:7" s="18" customFormat="1" ht="15" customHeight="1" x14ac:dyDescent="0.2">
      <c r="A7" s="87"/>
      <c r="B7" s="87"/>
      <c r="C7" s="97"/>
      <c r="D7" s="97"/>
      <c r="E7" s="97"/>
      <c r="F7" s="97"/>
      <c r="G7" s="97"/>
    </row>
    <row r="8" spans="1:7" s="18" customFormat="1" ht="15" customHeight="1" x14ac:dyDescent="0.2">
      <c r="A8" s="88"/>
      <c r="B8" s="88"/>
      <c r="C8" s="95"/>
      <c r="D8" s="95"/>
      <c r="E8" s="95"/>
      <c r="F8" s="95"/>
      <c r="G8" s="95"/>
    </row>
    <row r="9" spans="1:7" ht="11.25" customHeight="1" x14ac:dyDescent="0.2">
      <c r="A9" s="86" t="s">
        <v>1</v>
      </c>
      <c r="B9" s="86"/>
      <c r="C9" s="62">
        <v>96398.015981549295</v>
      </c>
      <c r="D9" s="62">
        <v>94401.007006512897</v>
      </c>
      <c r="E9" s="67">
        <v>29.45137022831862</v>
      </c>
      <c r="F9" s="62">
        <v>93536.712193025887</v>
      </c>
      <c r="G9" s="67">
        <v>28.088180166142038</v>
      </c>
    </row>
    <row r="10" spans="1:7" ht="11.25" customHeight="1" x14ac:dyDescent="0.2">
      <c r="A10" s="92" t="s">
        <v>510</v>
      </c>
      <c r="B10" s="92"/>
      <c r="C10" s="60">
        <v>51302.694971221608</v>
      </c>
      <c r="D10" s="59">
        <v>51151.869714535562</v>
      </c>
      <c r="E10" s="68">
        <v>26.87382010489857</v>
      </c>
      <c r="F10" s="59">
        <v>49492.622895486922</v>
      </c>
      <c r="G10" s="68">
        <v>27.52176045969567</v>
      </c>
    </row>
    <row r="11" spans="1:7" ht="11.25" customHeight="1" x14ac:dyDescent="0.2">
      <c r="A11" s="93" t="s">
        <v>511</v>
      </c>
      <c r="B11" s="93"/>
      <c r="C11" s="63">
        <v>45095.321010327832</v>
      </c>
      <c r="D11" s="61">
        <v>43249.137291977437</v>
      </c>
      <c r="E11" s="69">
        <v>32.499905213092028</v>
      </c>
      <c r="F11" s="61">
        <v>44044.08929753906</v>
      </c>
      <c r="G11" s="69">
        <v>28.724669587965291</v>
      </c>
    </row>
    <row r="12" spans="1:7" s="23" customFormat="1" ht="11.25" customHeight="1" x14ac:dyDescent="0.2"/>
    <row r="13" spans="1:7" s="23" customFormat="1" ht="11.25" customHeight="1" x14ac:dyDescent="0.2">
      <c r="A13" s="45" t="s">
        <v>735</v>
      </c>
    </row>
    <row r="14" spans="1:7" s="23" customFormat="1" ht="11.25" customHeight="1" x14ac:dyDescent="0.2">
      <c r="A14" s="56" t="s">
        <v>733</v>
      </c>
    </row>
    <row r="15" spans="1:7" s="23" customFormat="1" ht="11.25" customHeight="1" x14ac:dyDescent="0.2">
      <c r="A15" s="33"/>
    </row>
    <row r="16" spans="1:7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3"/>
      <c r="D23" s="3"/>
      <c r="E23" s="3"/>
      <c r="F23" s="3"/>
      <c r="G23" s="3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3"/>
      <c r="D24" s="3"/>
      <c r="E24" s="3"/>
      <c r="F24" s="3"/>
      <c r="G24" s="3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3"/>
      <c r="D25" s="3"/>
      <c r="E25" s="3"/>
      <c r="F25" s="3"/>
      <c r="G25" s="3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3"/>
      <c r="D26" s="3"/>
      <c r="E26" s="3"/>
      <c r="F26" s="3"/>
      <c r="G26" s="3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3"/>
      <c r="D27" s="3"/>
      <c r="E27" s="3"/>
      <c r="F27" s="3"/>
      <c r="G27" s="3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3"/>
      <c r="E28" s="3"/>
      <c r="F28" s="3"/>
      <c r="G28" s="3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51" spans="1:1" ht="11.25" customHeight="1" x14ac:dyDescent="0.2">
      <c r="A51" s="57"/>
    </row>
  </sheetData>
  <mergeCells count="9">
    <mergeCell ref="A11:B11"/>
    <mergeCell ref="A9:B9"/>
    <mergeCell ref="A10:B10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V4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42578125" style="8" customWidth="1"/>
    <col min="4" max="4" width="11.5703125" style="8" customWidth="1"/>
    <col min="5" max="5" width="11.140625" style="8" customWidth="1"/>
    <col min="6" max="6" width="11" style="8" customWidth="1"/>
    <col min="7" max="8" width="8.7109375" style="8" customWidth="1"/>
    <col min="9" max="9" width="9.5703125" style="8" customWidth="1"/>
    <col min="10" max="10" width="8.7109375" style="8" customWidth="1"/>
    <col min="11" max="11" width="9.5703125" style="8" customWidth="1"/>
    <col min="12" max="12" width="9.42578125" style="8" customWidth="1"/>
    <col min="13" max="13" width="8.7109375" style="8" customWidth="1"/>
    <col min="14" max="14" width="8.42578125" style="8" customWidth="1"/>
    <col min="15" max="15" width="9.42578125" style="8" customWidth="1"/>
    <col min="16" max="16" width="11.5703125" style="8" customWidth="1"/>
    <col min="17" max="17" width="11.140625" style="8" customWidth="1"/>
    <col min="18" max="18" width="11" style="8" customWidth="1"/>
    <col min="19" max="20" width="8.7109375" style="8" customWidth="1"/>
    <col min="21" max="21" width="9.5703125" style="8" customWidth="1"/>
    <col min="22" max="22" width="8.7109375" style="8" customWidth="1"/>
    <col min="23" max="23" width="9.5703125" style="8" customWidth="1"/>
    <col min="24" max="24" width="9.42578125" style="8" customWidth="1"/>
    <col min="25" max="25" width="8.7109375" style="8" customWidth="1"/>
    <col min="26" max="26" width="8.42578125" style="8" customWidth="1"/>
    <col min="27" max="27" width="9.42578125" style="8" customWidth="1"/>
    <col min="28" max="28" width="11.5703125" style="8" customWidth="1"/>
    <col min="29" max="29" width="11.140625" style="8" customWidth="1"/>
    <col min="30" max="30" width="11" style="8" customWidth="1"/>
    <col min="31" max="32" width="8.7109375" style="8" customWidth="1"/>
    <col min="33" max="33" width="9.5703125" style="8" customWidth="1"/>
    <col min="34" max="34" width="8.7109375" style="8" customWidth="1"/>
    <col min="35" max="35" width="9.5703125" style="8" customWidth="1"/>
    <col min="36" max="36" width="9.42578125" style="8" customWidth="1"/>
    <col min="37" max="37" width="8.7109375" style="8" customWidth="1"/>
    <col min="38" max="38" width="8.42578125" style="8" customWidth="1"/>
    <col min="39" max="39" width="9.42578125" style="8" customWidth="1"/>
    <col min="40" max="40" width="11.5703125" style="8" customWidth="1"/>
    <col min="41" max="41" width="11.140625" style="8" customWidth="1"/>
    <col min="42" max="42" width="11" style="8" customWidth="1"/>
    <col min="43" max="44" width="8.7109375" style="8" customWidth="1"/>
    <col min="45" max="45" width="9.5703125" style="8" customWidth="1"/>
    <col min="46" max="46" width="8.7109375" style="8" customWidth="1"/>
    <col min="47" max="47" width="9.5703125" style="8" customWidth="1"/>
    <col min="48" max="48" width="9.42578125" style="8" customWidth="1"/>
    <col min="49" max="49" width="8.7109375" style="8" customWidth="1"/>
    <col min="50" max="50" width="8.42578125" style="8" customWidth="1"/>
    <col min="51" max="51" width="9.42578125" style="8" customWidth="1"/>
    <col min="52" max="52" width="11.5703125" style="8" customWidth="1"/>
    <col min="53" max="53" width="11.140625" style="8" customWidth="1"/>
    <col min="54" max="54" width="11" style="8" customWidth="1"/>
    <col min="55" max="56" width="8.7109375" style="8" customWidth="1"/>
    <col min="57" max="57" width="9.5703125" style="8" customWidth="1"/>
    <col min="58" max="58" width="8.7109375" style="8" customWidth="1"/>
    <col min="59" max="59" width="9.5703125" style="8" customWidth="1"/>
    <col min="60" max="60" width="9.42578125" style="8" customWidth="1"/>
    <col min="61" max="61" width="8.7109375" style="8" customWidth="1"/>
    <col min="62" max="62" width="8.42578125" style="8" customWidth="1"/>
    <col min="63" max="63" width="9.42578125" style="8" customWidth="1"/>
    <col min="64" max="64" width="11.5703125" style="8" customWidth="1"/>
    <col min="65" max="65" width="11.140625" style="8" customWidth="1"/>
    <col min="66" max="66" width="11" style="8" customWidth="1"/>
    <col min="67" max="67" width="8.7109375" style="8" customWidth="1"/>
    <col min="68" max="68" width="9.140625" style="8" bestFit="1" customWidth="1"/>
    <col min="69" max="69" width="9.5703125" style="8" customWidth="1"/>
    <col min="70" max="70" width="9.140625" style="8" bestFit="1" customWidth="1"/>
    <col min="71" max="71" width="9.5703125" style="8" customWidth="1"/>
    <col min="72" max="73" width="9.140625" style="8" bestFit="1" customWidth="1"/>
    <col min="74" max="74" width="8.42578125" style="8" customWidth="1"/>
    <col min="75" max="16384" width="15.7109375" style="8"/>
  </cols>
  <sheetData>
    <row r="1" spans="1:74" ht="12.75" customHeight="1" x14ac:dyDescent="0.2">
      <c r="A1" s="1" t="s">
        <v>647</v>
      </c>
      <c r="B1" s="8"/>
      <c r="F1" s="3"/>
      <c r="J1" s="3"/>
      <c r="K1" s="3"/>
      <c r="N1" s="3"/>
      <c r="R1" s="3"/>
      <c r="V1" s="3"/>
      <c r="Z1" s="3"/>
      <c r="AD1" s="3"/>
      <c r="AH1" s="3"/>
      <c r="AL1" s="3"/>
      <c r="AP1" s="3"/>
      <c r="AT1" s="3"/>
      <c r="AX1" s="3"/>
      <c r="BB1" s="3"/>
      <c r="BF1" s="3"/>
      <c r="BJ1" s="3"/>
      <c r="BN1" s="3"/>
      <c r="BR1" s="3"/>
      <c r="BV1" s="3" t="s">
        <v>28</v>
      </c>
    </row>
    <row r="2" spans="1:74" ht="12.75" customHeight="1" x14ac:dyDescent="0.2">
      <c r="A2" s="1" t="s">
        <v>607</v>
      </c>
    </row>
    <row r="3" spans="1:74" ht="12.75" customHeight="1" x14ac:dyDescent="0.2">
      <c r="A3" s="1" t="s">
        <v>508</v>
      </c>
    </row>
    <row r="4" spans="1:74" ht="12.75" customHeight="1" x14ac:dyDescent="0.2">
      <c r="A4" s="1"/>
    </row>
    <row r="5" spans="1:74" ht="12.75" customHeight="1" x14ac:dyDescent="0.2">
      <c r="A5" s="1"/>
    </row>
    <row r="6" spans="1:74" s="7" customFormat="1" ht="15" customHeight="1" x14ac:dyDescent="0.2">
      <c r="A6" s="86" t="s">
        <v>509</v>
      </c>
      <c r="B6" s="86"/>
      <c r="C6" s="104" t="s">
        <v>56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 t="s">
        <v>63</v>
      </c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 t="s">
        <v>64</v>
      </c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 t="s">
        <v>65</v>
      </c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 t="s">
        <v>66</v>
      </c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 t="s">
        <v>67</v>
      </c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</row>
    <row r="7" spans="1:74" s="7" customFormat="1" ht="72.75" customHeight="1" x14ac:dyDescent="0.2">
      <c r="A7" s="87"/>
      <c r="B7" s="87"/>
      <c r="C7" s="94" t="s">
        <v>1</v>
      </c>
      <c r="D7" s="101" t="s">
        <v>61</v>
      </c>
      <c r="E7" s="101" t="s">
        <v>62</v>
      </c>
      <c r="F7" s="101" t="s">
        <v>250</v>
      </c>
      <c r="G7" s="101" t="s">
        <v>251</v>
      </c>
      <c r="H7" s="101" t="s">
        <v>57</v>
      </c>
      <c r="I7" s="101" t="s">
        <v>252</v>
      </c>
      <c r="J7" s="101" t="s">
        <v>58</v>
      </c>
      <c r="K7" s="101" t="s">
        <v>59</v>
      </c>
      <c r="L7" s="101" t="s">
        <v>60</v>
      </c>
      <c r="M7" s="101" t="s">
        <v>383</v>
      </c>
      <c r="N7" s="101" t="s">
        <v>39</v>
      </c>
      <c r="O7" s="94" t="s">
        <v>1</v>
      </c>
      <c r="P7" s="101" t="s">
        <v>61</v>
      </c>
      <c r="Q7" s="101" t="s">
        <v>62</v>
      </c>
      <c r="R7" s="101" t="s">
        <v>250</v>
      </c>
      <c r="S7" s="101" t="s">
        <v>251</v>
      </c>
      <c r="T7" s="101" t="s">
        <v>57</v>
      </c>
      <c r="U7" s="101" t="s">
        <v>252</v>
      </c>
      <c r="V7" s="101" t="s">
        <v>58</v>
      </c>
      <c r="W7" s="101" t="s">
        <v>59</v>
      </c>
      <c r="X7" s="101" t="s">
        <v>60</v>
      </c>
      <c r="Y7" s="101" t="s">
        <v>383</v>
      </c>
      <c r="Z7" s="101" t="s">
        <v>39</v>
      </c>
      <c r="AA7" s="94" t="s">
        <v>1</v>
      </c>
      <c r="AB7" s="101" t="s">
        <v>61</v>
      </c>
      <c r="AC7" s="101" t="s">
        <v>62</v>
      </c>
      <c r="AD7" s="101" t="s">
        <v>250</v>
      </c>
      <c r="AE7" s="101" t="s">
        <v>251</v>
      </c>
      <c r="AF7" s="101" t="s">
        <v>57</v>
      </c>
      <c r="AG7" s="101" t="s">
        <v>252</v>
      </c>
      <c r="AH7" s="101" t="s">
        <v>58</v>
      </c>
      <c r="AI7" s="101" t="s">
        <v>59</v>
      </c>
      <c r="AJ7" s="101" t="s">
        <v>60</v>
      </c>
      <c r="AK7" s="101" t="s">
        <v>383</v>
      </c>
      <c r="AL7" s="101" t="s">
        <v>39</v>
      </c>
      <c r="AM7" s="94" t="s">
        <v>1</v>
      </c>
      <c r="AN7" s="101" t="s">
        <v>61</v>
      </c>
      <c r="AO7" s="101" t="s">
        <v>62</v>
      </c>
      <c r="AP7" s="101" t="s">
        <v>250</v>
      </c>
      <c r="AQ7" s="101" t="s">
        <v>251</v>
      </c>
      <c r="AR7" s="101" t="s">
        <v>57</v>
      </c>
      <c r="AS7" s="101" t="s">
        <v>252</v>
      </c>
      <c r="AT7" s="101" t="s">
        <v>58</v>
      </c>
      <c r="AU7" s="101" t="s">
        <v>59</v>
      </c>
      <c r="AV7" s="101" t="s">
        <v>60</v>
      </c>
      <c r="AW7" s="101" t="s">
        <v>383</v>
      </c>
      <c r="AX7" s="101" t="s">
        <v>39</v>
      </c>
      <c r="AY7" s="94" t="s">
        <v>1</v>
      </c>
      <c r="AZ7" s="101" t="s">
        <v>61</v>
      </c>
      <c r="BA7" s="101" t="s">
        <v>62</v>
      </c>
      <c r="BB7" s="101" t="s">
        <v>250</v>
      </c>
      <c r="BC7" s="101" t="s">
        <v>251</v>
      </c>
      <c r="BD7" s="101" t="s">
        <v>57</v>
      </c>
      <c r="BE7" s="101" t="s">
        <v>252</v>
      </c>
      <c r="BF7" s="101" t="s">
        <v>58</v>
      </c>
      <c r="BG7" s="101" t="s">
        <v>59</v>
      </c>
      <c r="BH7" s="101" t="s">
        <v>60</v>
      </c>
      <c r="BI7" s="101" t="s">
        <v>383</v>
      </c>
      <c r="BJ7" s="101" t="s">
        <v>39</v>
      </c>
      <c r="BK7" s="94" t="s">
        <v>1</v>
      </c>
      <c r="BL7" s="101" t="s">
        <v>61</v>
      </c>
      <c r="BM7" s="101" t="s">
        <v>62</v>
      </c>
      <c r="BN7" s="101" t="s">
        <v>250</v>
      </c>
      <c r="BO7" s="101" t="s">
        <v>251</v>
      </c>
      <c r="BP7" s="101" t="s">
        <v>57</v>
      </c>
      <c r="BQ7" s="101" t="s">
        <v>252</v>
      </c>
      <c r="BR7" s="101" t="s">
        <v>58</v>
      </c>
      <c r="BS7" s="101" t="s">
        <v>59</v>
      </c>
      <c r="BT7" s="101" t="s">
        <v>60</v>
      </c>
      <c r="BU7" s="101" t="s">
        <v>383</v>
      </c>
      <c r="BV7" s="101" t="s">
        <v>39</v>
      </c>
    </row>
    <row r="8" spans="1:74" s="7" customFormat="1" ht="72.75" customHeight="1" x14ac:dyDescent="0.2">
      <c r="A8" s="88"/>
      <c r="B8" s="88"/>
      <c r="C8" s="95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95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95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5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95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95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</row>
    <row r="9" spans="1:74" s="7" customFormat="1" ht="11.25" customHeight="1" x14ac:dyDescent="0.2">
      <c r="A9" s="86" t="s">
        <v>1</v>
      </c>
      <c r="B9" s="86"/>
      <c r="C9" s="66">
        <v>135417.58660531361</v>
      </c>
      <c r="D9" s="62">
        <v>43329.872873824483</v>
      </c>
      <c r="E9" s="62">
        <v>44946.323190951887</v>
      </c>
      <c r="F9" s="62">
        <v>16081.36823219659</v>
      </c>
      <c r="G9" s="62">
        <v>61404.062791298631</v>
      </c>
      <c r="H9" s="62">
        <v>24266.180722874571</v>
      </c>
      <c r="I9" s="62">
        <v>10201.772439720449</v>
      </c>
      <c r="J9" s="62">
        <v>4914.8991683252443</v>
      </c>
      <c r="K9" s="62">
        <v>52884.375344224543</v>
      </c>
      <c r="L9" s="62">
        <v>39939.080475425711</v>
      </c>
      <c r="M9" s="62">
        <v>35287.027476367999</v>
      </c>
      <c r="N9" s="62">
        <v>3569.7035368325569</v>
      </c>
      <c r="O9" s="62">
        <v>95541.181820494196</v>
      </c>
      <c r="P9" s="62">
        <v>15801.35755013641</v>
      </c>
      <c r="Q9" s="62">
        <v>16462.832945605849</v>
      </c>
      <c r="R9" s="62">
        <v>10516.20790614153</v>
      </c>
      <c r="S9" s="62">
        <v>38555.917687707552</v>
      </c>
      <c r="T9" s="62">
        <v>13054.21942347569</v>
      </c>
      <c r="U9" s="62">
        <v>7998.2980261085168</v>
      </c>
      <c r="V9" s="62">
        <v>1706.329834786342</v>
      </c>
      <c r="W9" s="62">
        <v>19330.52667012257</v>
      </c>
      <c r="X9" s="62">
        <v>20962.259774172231</v>
      </c>
      <c r="Y9" s="62">
        <v>22309.211191399168</v>
      </c>
      <c r="Z9" s="62">
        <v>980.44301696593084</v>
      </c>
      <c r="AA9" s="62">
        <v>149675.6469340146</v>
      </c>
      <c r="AB9" s="62">
        <v>36189.756082202817</v>
      </c>
      <c r="AC9" s="62">
        <v>34788.448895171627</v>
      </c>
      <c r="AD9" s="62">
        <v>34600.873979534379</v>
      </c>
      <c r="AE9" s="62">
        <v>55795.858057249781</v>
      </c>
      <c r="AF9" s="62">
        <v>26549.248153612851</v>
      </c>
      <c r="AG9" s="62">
        <v>12256.52828130236</v>
      </c>
      <c r="AH9" s="62">
        <v>6861.4914524934384</v>
      </c>
      <c r="AI9" s="62">
        <v>31893.290028520059</v>
      </c>
      <c r="AJ9" s="62">
        <v>31897.026453499489</v>
      </c>
      <c r="AK9" s="62">
        <v>38166.784847464813</v>
      </c>
      <c r="AL9" s="62">
        <v>770.902613269776</v>
      </c>
      <c r="AM9" s="62">
        <v>131795.33072117341</v>
      </c>
      <c r="AN9" s="62">
        <v>20956.677982299079</v>
      </c>
      <c r="AO9" s="62">
        <v>20629.94635693097</v>
      </c>
      <c r="AP9" s="62">
        <v>34110.702760057407</v>
      </c>
      <c r="AQ9" s="62">
        <v>32734.727532066168</v>
      </c>
      <c r="AR9" s="62">
        <v>30371.94828150397</v>
      </c>
      <c r="AS9" s="62">
        <v>17882.067408467279</v>
      </c>
      <c r="AT9" s="62">
        <v>11748.818553751271</v>
      </c>
      <c r="AU9" s="62">
        <v>32547.114376576261</v>
      </c>
      <c r="AV9" s="62">
        <v>30805.071966856409</v>
      </c>
      <c r="AW9" s="62">
        <v>35410.251755366873</v>
      </c>
      <c r="AX9" s="62">
        <v>863.06181201657807</v>
      </c>
      <c r="AY9" s="62">
        <v>96550.711953080623</v>
      </c>
      <c r="AZ9" s="62">
        <v>16220.862108882189</v>
      </c>
      <c r="BA9" s="62">
        <v>11739.89894880168</v>
      </c>
      <c r="BB9" s="62">
        <v>27640.741539112591</v>
      </c>
      <c r="BC9" s="62">
        <v>16295.798825155811</v>
      </c>
      <c r="BD9" s="62">
        <v>20570.2025892333</v>
      </c>
      <c r="BE9" s="62">
        <v>16268.123635270889</v>
      </c>
      <c r="BF9" s="62">
        <v>10323.72141391806</v>
      </c>
      <c r="BG9" s="62">
        <v>20345.673566581681</v>
      </c>
      <c r="BH9" s="62">
        <v>23964.61170545104</v>
      </c>
      <c r="BI9" s="62">
        <v>18773.841563578881</v>
      </c>
      <c r="BJ9" s="62">
        <v>1342.029187458694</v>
      </c>
      <c r="BK9" s="62">
        <v>256247.00463198041</v>
      </c>
      <c r="BL9" s="62">
        <v>141410.89331173291</v>
      </c>
      <c r="BM9" s="62">
        <v>145341.96957161569</v>
      </c>
      <c r="BN9" s="62">
        <v>150959.52549203529</v>
      </c>
      <c r="BO9" s="62">
        <v>69123.055015600374</v>
      </c>
      <c r="BP9" s="62">
        <v>159097.6207383771</v>
      </c>
      <c r="BQ9" s="62">
        <v>209302.63011820649</v>
      </c>
      <c r="BR9" s="62">
        <v>238354.15948580109</v>
      </c>
      <c r="BS9" s="62">
        <v>116908.4399230531</v>
      </c>
      <c r="BT9" s="62">
        <v>126341.36953367339</v>
      </c>
      <c r="BU9" s="62">
        <v>123962.3030749006</v>
      </c>
      <c r="BV9" s="62">
        <v>0</v>
      </c>
    </row>
    <row r="10" spans="1:74" s="4" customFormat="1" ht="11.25" customHeight="1" x14ac:dyDescent="0.2">
      <c r="A10" s="92" t="s">
        <v>510</v>
      </c>
      <c r="B10" s="92"/>
      <c r="C10" s="62">
        <v>70799.65166312379</v>
      </c>
      <c r="D10" s="64">
        <v>21242.88695830958</v>
      </c>
      <c r="E10" s="64">
        <v>23360.736023419278</v>
      </c>
      <c r="F10" s="64">
        <v>7716.6615513877159</v>
      </c>
      <c r="G10" s="64">
        <v>31028.642757455658</v>
      </c>
      <c r="H10" s="64">
        <v>14101.54936751383</v>
      </c>
      <c r="I10" s="64">
        <v>5447.3021773206592</v>
      </c>
      <c r="J10" s="64">
        <v>2447.233283393964</v>
      </c>
      <c r="K10" s="64">
        <v>27619.38505491654</v>
      </c>
      <c r="L10" s="64">
        <v>21860.685673187611</v>
      </c>
      <c r="M10" s="64">
        <v>19247.021265528831</v>
      </c>
      <c r="N10" s="64">
        <v>2010.5157833722269</v>
      </c>
      <c r="O10" s="62">
        <v>51419.13977393588</v>
      </c>
      <c r="P10" s="64">
        <v>8244.4385815080095</v>
      </c>
      <c r="Q10" s="64">
        <v>8495.2434477381885</v>
      </c>
      <c r="R10" s="64">
        <v>5521.6068123574432</v>
      </c>
      <c r="S10" s="64">
        <v>20634.385043430091</v>
      </c>
      <c r="T10" s="64">
        <v>7740.959166725941</v>
      </c>
      <c r="U10" s="64">
        <v>4116.0436671202378</v>
      </c>
      <c r="V10" s="64">
        <v>1422.7325347863421</v>
      </c>
      <c r="W10" s="64">
        <v>9434.1931788719648</v>
      </c>
      <c r="X10" s="64">
        <v>11440.885392606629</v>
      </c>
      <c r="Y10" s="64">
        <v>11574.96529161989</v>
      </c>
      <c r="Z10" s="64">
        <v>254.82838363259791</v>
      </c>
      <c r="AA10" s="62">
        <v>81817.43978179268</v>
      </c>
      <c r="AB10" s="64">
        <v>20913.226525035188</v>
      </c>
      <c r="AC10" s="64">
        <v>20295.79950818199</v>
      </c>
      <c r="AD10" s="64">
        <v>17882.682606987939</v>
      </c>
      <c r="AE10" s="64">
        <v>31509.955401011179</v>
      </c>
      <c r="AF10" s="64">
        <v>12846.92742560612</v>
      </c>
      <c r="AG10" s="64">
        <v>6884.8997245960236</v>
      </c>
      <c r="AH10" s="64">
        <v>3864.9703184968789</v>
      </c>
      <c r="AI10" s="64">
        <v>17985.23656633047</v>
      </c>
      <c r="AJ10" s="64">
        <v>19965.460877224181</v>
      </c>
      <c r="AK10" s="64">
        <v>20368.872701396191</v>
      </c>
      <c r="AL10" s="64">
        <v>353.36050841909912</v>
      </c>
      <c r="AM10" s="62">
        <v>72758.981081600781</v>
      </c>
      <c r="AN10" s="64">
        <v>11261.505211818539</v>
      </c>
      <c r="AO10" s="64">
        <v>11326.00127122911</v>
      </c>
      <c r="AP10" s="64">
        <v>18669.826408798632</v>
      </c>
      <c r="AQ10" s="64">
        <v>19822.392348791898</v>
      </c>
      <c r="AR10" s="64">
        <v>16096.6756197498</v>
      </c>
      <c r="AS10" s="64">
        <v>9461.6594811221403</v>
      </c>
      <c r="AT10" s="64">
        <v>7475.277785714442</v>
      </c>
      <c r="AU10" s="64">
        <v>18061.324144039991</v>
      </c>
      <c r="AV10" s="64">
        <v>15745.64322188458</v>
      </c>
      <c r="AW10" s="64">
        <v>19229.582465767129</v>
      </c>
      <c r="AX10" s="64">
        <v>443.40920304255337</v>
      </c>
      <c r="AY10" s="62">
        <v>51937.048757150158</v>
      </c>
      <c r="AZ10" s="64">
        <v>8582.7077186554179</v>
      </c>
      <c r="BA10" s="64">
        <v>6398.6958903531777</v>
      </c>
      <c r="BB10" s="64">
        <v>16307.10379138498</v>
      </c>
      <c r="BC10" s="64">
        <v>8433.8016679766679</v>
      </c>
      <c r="BD10" s="64">
        <v>10777.239338009171</v>
      </c>
      <c r="BE10" s="64">
        <v>8494.6193876413236</v>
      </c>
      <c r="BF10" s="64">
        <v>4576.7356819694096</v>
      </c>
      <c r="BG10" s="64">
        <v>13315.414721385891</v>
      </c>
      <c r="BH10" s="64">
        <v>13833.7677463622</v>
      </c>
      <c r="BI10" s="64">
        <v>11443.92267411698</v>
      </c>
      <c r="BJ10" s="64">
        <v>1034.4350874586939</v>
      </c>
      <c r="BK10" s="62">
        <v>140314.40797304889</v>
      </c>
      <c r="BL10" s="64">
        <v>79334.190310740305</v>
      </c>
      <c r="BM10" s="64">
        <v>79702.479165145342</v>
      </c>
      <c r="BN10" s="64">
        <v>83481.074135150382</v>
      </c>
      <c r="BO10" s="64">
        <v>38149.778087401719</v>
      </c>
      <c r="BP10" s="64">
        <v>88015.604388462176</v>
      </c>
      <c r="BQ10" s="64">
        <v>115174.4308682667</v>
      </c>
      <c r="BR10" s="64">
        <v>129792.00570170621</v>
      </c>
      <c r="BS10" s="64">
        <v>63163.40164052225</v>
      </c>
      <c r="BT10" s="64">
        <v>66732.512394801903</v>
      </c>
      <c r="BU10" s="64">
        <v>67714.590907638063</v>
      </c>
      <c r="BV10" s="64">
        <v>0</v>
      </c>
    </row>
    <row r="11" spans="1:74" ht="11.25" customHeight="1" x14ac:dyDescent="0.2">
      <c r="A11" s="93" t="s">
        <v>511</v>
      </c>
      <c r="B11" s="93"/>
      <c r="C11" s="63">
        <v>64617.934942189677</v>
      </c>
      <c r="D11" s="61">
        <v>22086.985915514899</v>
      </c>
      <c r="E11" s="61">
        <v>21585.587167532649</v>
      </c>
      <c r="F11" s="61">
        <v>8364.7066808088675</v>
      </c>
      <c r="G11" s="61">
        <v>30375.420033843031</v>
      </c>
      <c r="H11" s="61">
        <v>10164.631355360711</v>
      </c>
      <c r="I11" s="61">
        <v>4754.4702623997937</v>
      </c>
      <c r="J11" s="61">
        <v>2467.6658849312789</v>
      </c>
      <c r="K11" s="61">
        <v>25264.990289308022</v>
      </c>
      <c r="L11" s="61">
        <v>18078.394802238108</v>
      </c>
      <c r="M11" s="61">
        <v>16040.006210839159</v>
      </c>
      <c r="N11" s="61">
        <v>1559.18775346033</v>
      </c>
      <c r="O11" s="63">
        <v>44122.042046558337</v>
      </c>
      <c r="P11" s="61">
        <v>7556.9189686283871</v>
      </c>
      <c r="Q11" s="61">
        <v>7967.5894978676524</v>
      </c>
      <c r="R11" s="61">
        <v>4994.6010937840838</v>
      </c>
      <c r="S11" s="61">
        <v>17921.53264427746</v>
      </c>
      <c r="T11" s="61">
        <v>5313.2602567497406</v>
      </c>
      <c r="U11" s="61">
        <v>3882.2543589882762</v>
      </c>
      <c r="V11" s="61">
        <v>283.59730000000002</v>
      </c>
      <c r="W11" s="61">
        <v>9896.3334912505961</v>
      </c>
      <c r="X11" s="61">
        <v>9521.3743815655926</v>
      </c>
      <c r="Y11" s="61">
        <v>10734.245899779249</v>
      </c>
      <c r="Z11" s="61">
        <v>725.6146333333329</v>
      </c>
      <c r="AA11" s="63">
        <v>67858.207152222181</v>
      </c>
      <c r="AB11" s="61">
        <v>15276.52955716764</v>
      </c>
      <c r="AC11" s="61">
        <v>14492.649386989649</v>
      </c>
      <c r="AD11" s="61">
        <v>16718.191372546411</v>
      </c>
      <c r="AE11" s="61">
        <v>24285.90265623865</v>
      </c>
      <c r="AF11" s="61">
        <v>13702.320728006711</v>
      </c>
      <c r="AG11" s="61">
        <v>5371.6285567063424</v>
      </c>
      <c r="AH11" s="61">
        <v>2996.5211339965572</v>
      </c>
      <c r="AI11" s="61">
        <v>13908.05346218956</v>
      </c>
      <c r="AJ11" s="61">
        <v>11931.565576275279</v>
      </c>
      <c r="AK11" s="61">
        <v>17797.912146068611</v>
      </c>
      <c r="AL11" s="61">
        <v>417.54210485067688</v>
      </c>
      <c r="AM11" s="63">
        <v>59036.349639572407</v>
      </c>
      <c r="AN11" s="61">
        <v>9695.1727704805216</v>
      </c>
      <c r="AO11" s="61">
        <v>9303.9450857018437</v>
      </c>
      <c r="AP11" s="61">
        <v>15440.876351258779</v>
      </c>
      <c r="AQ11" s="61">
        <v>12912.335183274199</v>
      </c>
      <c r="AR11" s="61">
        <v>14275.272661754159</v>
      </c>
      <c r="AS11" s="61">
        <v>8420.4079273451316</v>
      </c>
      <c r="AT11" s="61">
        <v>4273.5407680368216</v>
      </c>
      <c r="AU11" s="61">
        <v>14485.79023253627</v>
      </c>
      <c r="AV11" s="61">
        <v>15059.428744971799</v>
      </c>
      <c r="AW11" s="61">
        <v>16180.669289599729</v>
      </c>
      <c r="AX11" s="61">
        <v>419.65260897402487</v>
      </c>
      <c r="AY11" s="63">
        <v>44613.663195930538</v>
      </c>
      <c r="AZ11" s="61">
        <v>7638.154390226774</v>
      </c>
      <c r="BA11" s="61">
        <v>5341.2030584484937</v>
      </c>
      <c r="BB11" s="61">
        <v>11333.6377477276</v>
      </c>
      <c r="BC11" s="61">
        <v>7861.9971571791439</v>
      </c>
      <c r="BD11" s="61">
        <v>9792.963251224126</v>
      </c>
      <c r="BE11" s="61">
        <v>7773.5042476295685</v>
      </c>
      <c r="BF11" s="61">
        <v>5746.9857319486491</v>
      </c>
      <c r="BG11" s="61">
        <v>7030.2588451957818</v>
      </c>
      <c r="BH11" s="61">
        <v>10130.84395908881</v>
      </c>
      <c r="BI11" s="61">
        <v>7329.9188894618892</v>
      </c>
      <c r="BJ11" s="61">
        <v>307.59410000000003</v>
      </c>
      <c r="BK11" s="63">
        <v>115932.5966589348</v>
      </c>
      <c r="BL11" s="61">
        <v>62076.703000993009</v>
      </c>
      <c r="BM11" s="61">
        <v>65639.49040647097</v>
      </c>
      <c r="BN11" s="61">
        <v>67478.451356885475</v>
      </c>
      <c r="BO11" s="61">
        <v>30973.276928198691</v>
      </c>
      <c r="BP11" s="61">
        <v>71082.016349915837</v>
      </c>
      <c r="BQ11" s="61">
        <v>94128.199249942045</v>
      </c>
      <c r="BR11" s="61">
        <v>108562.1537840979</v>
      </c>
      <c r="BS11" s="61">
        <v>53745.038282530979</v>
      </c>
      <c r="BT11" s="61">
        <v>59608.857138871608</v>
      </c>
      <c r="BU11" s="61">
        <v>56247.712167262551</v>
      </c>
      <c r="BV11" s="61">
        <v>0</v>
      </c>
    </row>
    <row r="12" spans="1:74" s="23" customFormat="1" ht="11.25" customHeight="1" x14ac:dyDescent="0.2"/>
    <row r="13" spans="1:74" s="23" customFormat="1" ht="11.25" customHeight="1" x14ac:dyDescent="0.2">
      <c r="A13" s="33" t="s">
        <v>632</v>
      </c>
    </row>
    <row r="14" spans="1:74" s="23" customFormat="1" ht="11.25" customHeight="1" x14ac:dyDescent="0.2">
      <c r="A14" s="56" t="s">
        <v>733</v>
      </c>
    </row>
    <row r="15" spans="1:74" s="23" customFormat="1" ht="11.25" customHeight="1" x14ac:dyDescent="0.2"/>
    <row r="16" spans="1:74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="23" customFormat="1" ht="11.25" customHeight="1" x14ac:dyDescent="0.2"/>
  </sheetData>
  <mergeCells count="82">
    <mergeCell ref="A11:B11"/>
    <mergeCell ref="A10:B10"/>
    <mergeCell ref="A9:B9"/>
    <mergeCell ref="L7:L8"/>
    <mergeCell ref="M7:M8"/>
    <mergeCell ref="AY6:BJ6"/>
    <mergeCell ref="BK6:BV6"/>
    <mergeCell ref="AM6:AX6"/>
    <mergeCell ref="AA6:AL6"/>
    <mergeCell ref="A6:B8"/>
    <mergeCell ref="C6:N6"/>
    <mergeCell ref="O6:Z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S7:S8"/>
    <mergeCell ref="T7:T8"/>
    <mergeCell ref="U7:U8"/>
    <mergeCell ref="V7:V8"/>
    <mergeCell ref="W7:W8"/>
    <mergeCell ref="N7:N8"/>
    <mergeCell ref="O7:O8"/>
    <mergeCell ref="P7:P8"/>
    <mergeCell ref="Q7:Q8"/>
    <mergeCell ref="R7:R8"/>
    <mergeCell ref="AC7:AC8"/>
    <mergeCell ref="AD7:AD8"/>
    <mergeCell ref="AE7:AE8"/>
    <mergeCell ref="AF7:AF8"/>
    <mergeCell ref="AG7:AG8"/>
    <mergeCell ref="X7:X8"/>
    <mergeCell ref="Y7:Y8"/>
    <mergeCell ref="Z7:Z8"/>
    <mergeCell ref="AA7:AA8"/>
    <mergeCell ref="AB7:AB8"/>
    <mergeCell ref="AM7:AM8"/>
    <mergeCell ref="AN7:AN8"/>
    <mergeCell ref="AO7:AO8"/>
    <mergeCell ref="AP7:AP8"/>
    <mergeCell ref="AQ7:AQ8"/>
    <mergeCell ref="AH7:AH8"/>
    <mergeCell ref="AI7:AI8"/>
    <mergeCell ref="AJ7:AJ8"/>
    <mergeCell ref="AK7:AK8"/>
    <mergeCell ref="AL7:AL8"/>
    <mergeCell ref="AW7:AW8"/>
    <mergeCell ref="AX7:AX8"/>
    <mergeCell ref="AY7:AY8"/>
    <mergeCell ref="AZ7:AZ8"/>
    <mergeCell ref="BA7:BA8"/>
    <mergeCell ref="AR7:AR8"/>
    <mergeCell ref="AS7:AS8"/>
    <mergeCell ref="AT7:AT8"/>
    <mergeCell ref="AU7:AU8"/>
    <mergeCell ref="AV7:AV8"/>
    <mergeCell ref="BG7:BG8"/>
    <mergeCell ref="BH7:BH8"/>
    <mergeCell ref="BI7:BI8"/>
    <mergeCell ref="BJ7:BJ8"/>
    <mergeCell ref="BK7:BK8"/>
    <mergeCell ref="BB7:BB8"/>
    <mergeCell ref="BC7:BC8"/>
    <mergeCell ref="BD7:BD8"/>
    <mergeCell ref="BE7:BE8"/>
    <mergeCell ref="BF7:BF8"/>
    <mergeCell ref="BV7:BV8"/>
    <mergeCell ref="BO7:BO8"/>
    <mergeCell ref="BP7:BP8"/>
    <mergeCell ref="BQ7:BQ8"/>
    <mergeCell ref="BR7:BR8"/>
    <mergeCell ref="BS7:BS8"/>
    <mergeCell ref="BL7:BL8"/>
    <mergeCell ref="BM7:BM8"/>
    <mergeCell ref="BN7:BN8"/>
    <mergeCell ref="BT7:BT8"/>
    <mergeCell ref="BU7:BU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1"/>
  <dimension ref="A1:AQ102"/>
  <sheetViews>
    <sheetView workbookViewId="0">
      <selection sqref="A1:B1"/>
    </sheetView>
  </sheetViews>
  <sheetFormatPr baseColWidth="10" defaultColWidth="11.42578125" defaultRowHeight="11.25" customHeight="1" x14ac:dyDescent="0.2"/>
  <cols>
    <col min="1" max="1" width="5.7109375" style="72" customWidth="1"/>
    <col min="2" max="2" width="64.28515625" style="72" customWidth="1"/>
    <col min="3" max="3" width="20.7109375" style="72" customWidth="1"/>
    <col min="4" max="16384" width="11.42578125" style="72"/>
  </cols>
  <sheetData>
    <row r="1" spans="1:3" s="32" customFormat="1" ht="12.75" customHeight="1" x14ac:dyDescent="0.2">
      <c r="A1" s="1" t="s">
        <v>751</v>
      </c>
      <c r="B1" s="26"/>
      <c r="C1" s="3" t="s">
        <v>539</v>
      </c>
    </row>
    <row r="2" spans="1:3" s="27" customFormat="1" ht="12.75" customHeight="1" x14ac:dyDescent="0.2">
      <c r="A2" s="1" t="s">
        <v>752</v>
      </c>
    </row>
    <row r="3" spans="1:3" s="27" customFormat="1" ht="12.75" customHeight="1" x14ac:dyDescent="0.2">
      <c r="A3" s="2" t="s">
        <v>508</v>
      </c>
      <c r="C3" s="26"/>
    </row>
    <row r="4" spans="1:3" s="27" customFormat="1" ht="12.75" customHeight="1" x14ac:dyDescent="0.2">
      <c r="A4" s="2"/>
      <c r="C4" s="26"/>
    </row>
    <row r="5" spans="1:3" s="27" customFormat="1" ht="12.75" customHeight="1" x14ac:dyDescent="0.2">
      <c r="A5" s="2"/>
      <c r="C5" s="26"/>
    </row>
    <row r="6" spans="1:3" s="80" customFormat="1" ht="11.25" customHeight="1" x14ac:dyDescent="0.2">
      <c r="A6" s="86" t="s">
        <v>509</v>
      </c>
      <c r="B6" s="86"/>
      <c r="C6" s="94" t="s">
        <v>1</v>
      </c>
    </row>
    <row r="7" spans="1:3" s="80" customFormat="1" ht="41.45" customHeight="1" x14ac:dyDescent="0.2">
      <c r="A7" s="87"/>
      <c r="B7" s="87"/>
      <c r="C7" s="97"/>
    </row>
    <row r="8" spans="1:3" s="80" customFormat="1" ht="33" customHeight="1" x14ac:dyDescent="0.2">
      <c r="A8" s="88"/>
      <c r="B8" s="88"/>
      <c r="C8" s="95"/>
    </row>
    <row r="9" spans="1:3" s="27" customFormat="1" ht="11.25" customHeight="1" x14ac:dyDescent="0.2">
      <c r="A9" s="86" t="s">
        <v>1</v>
      </c>
      <c r="B9" s="86"/>
      <c r="C9" s="62">
        <v>92648.371217137843</v>
      </c>
    </row>
    <row r="10" spans="1:3" s="27" customFormat="1" ht="11.25" customHeight="1" x14ac:dyDescent="0.2">
      <c r="A10" s="92" t="s">
        <v>510</v>
      </c>
      <c r="B10" s="92"/>
      <c r="C10" s="60">
        <v>49360.116322909496</v>
      </c>
    </row>
    <row r="11" spans="1:3" s="27" customFormat="1" ht="11.25" customHeight="1" x14ac:dyDescent="0.2">
      <c r="A11" s="93" t="s">
        <v>511</v>
      </c>
      <c r="B11" s="93"/>
      <c r="C11" s="63">
        <v>43288.254894228427</v>
      </c>
    </row>
    <row r="12" spans="1:3" s="32" customFormat="1" ht="11.25" customHeight="1" x14ac:dyDescent="0.2"/>
    <row r="13" spans="1:3" s="32" customFormat="1" ht="11.25" customHeight="1" x14ac:dyDescent="0.2">
      <c r="A13" s="45" t="s">
        <v>734</v>
      </c>
    </row>
    <row r="14" spans="1:3" s="32" customFormat="1" ht="11.25" customHeight="1" x14ac:dyDescent="0.2">
      <c r="A14" s="56" t="s">
        <v>733</v>
      </c>
    </row>
    <row r="15" spans="1:3" s="32" customFormat="1" ht="11.25" customHeight="1" x14ac:dyDescent="0.2">
      <c r="A15" s="36"/>
    </row>
    <row r="16" spans="1:3" s="32" customFormat="1" ht="11.25" customHeight="1" x14ac:dyDescent="0.2">
      <c r="A16" s="35"/>
    </row>
    <row r="17" spans="1:43" s="32" customFormat="1" ht="11.25" customHeight="1" x14ac:dyDescent="0.2">
      <c r="A17" s="36"/>
    </row>
    <row r="18" spans="1:43" s="32" customFormat="1" ht="11.25" customHeight="1" x14ac:dyDescent="0.2">
      <c r="A18" s="36"/>
    </row>
    <row r="19" spans="1:43" s="32" customFormat="1" ht="11.25" customHeight="1" x14ac:dyDescent="0.2">
      <c r="A19" s="36"/>
    </row>
    <row r="20" spans="1:43" s="32" customFormat="1" ht="11.25" customHeight="1" x14ac:dyDescent="0.2">
      <c r="A20" s="36"/>
    </row>
    <row r="21" spans="1:43" s="71" customFormat="1" ht="11.25" customHeight="1" x14ac:dyDescent="0.25">
      <c r="C21" s="30" t="s">
        <v>714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</row>
    <row r="22" spans="1:43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</row>
    <row r="23" spans="1:43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</row>
    <row r="24" spans="1:43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</row>
    <row r="25" spans="1:43" ht="11.25" customHeight="1" x14ac:dyDescent="0.2">
      <c r="A25" s="1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</row>
    <row r="26" spans="1:43" ht="11.25" customHeight="1" x14ac:dyDescent="0.2">
      <c r="A26" s="1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</row>
    <row r="27" spans="1:43" ht="11.25" customHeight="1" x14ac:dyDescent="0.2">
      <c r="A27" s="2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</row>
    <row r="28" spans="1:43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</row>
    <row r="40" s="57" customFormat="1" ht="11.25" customHeight="1" x14ac:dyDescent="0.2"/>
    <row r="41" s="57" customFormat="1" ht="11.25" customHeight="1" x14ac:dyDescent="0.2"/>
    <row r="42" s="57" customFormat="1" ht="11.25" customHeight="1" x14ac:dyDescent="0.2"/>
    <row r="43" s="57" customFormat="1" ht="11.25" customHeight="1" x14ac:dyDescent="0.2"/>
    <row r="44" s="57" customFormat="1" ht="11.25" customHeight="1" x14ac:dyDescent="0.2"/>
    <row r="45" s="57" customFormat="1" ht="11.25" customHeight="1" x14ac:dyDescent="0.2"/>
    <row r="46" s="57" customFormat="1" ht="11.25" customHeight="1" x14ac:dyDescent="0.2"/>
    <row r="47" s="57" customFormat="1" ht="11.25" customHeight="1" x14ac:dyDescent="0.2"/>
    <row r="48" s="57" customFormat="1" ht="11.25" customHeight="1" x14ac:dyDescent="0.2"/>
    <row r="49" s="57" customFormat="1" ht="11.25" customHeight="1" x14ac:dyDescent="0.2"/>
    <row r="50" s="57" customFormat="1" ht="11.25" customHeight="1" x14ac:dyDescent="0.2"/>
    <row r="51" s="57" customFormat="1" ht="11.25" customHeight="1" x14ac:dyDescent="0.2"/>
    <row r="52" s="57" customFormat="1" ht="11.25" customHeight="1" x14ac:dyDescent="0.2"/>
    <row r="53" s="57" customFormat="1" ht="11.25" customHeight="1" x14ac:dyDescent="0.2"/>
    <row r="54" s="57" customFormat="1" ht="11.25" customHeight="1" x14ac:dyDescent="0.2"/>
    <row r="55" s="57" customFormat="1" ht="11.25" customHeight="1" x14ac:dyDescent="0.2"/>
    <row r="56" s="57" customFormat="1" ht="11.25" customHeight="1" x14ac:dyDescent="0.2"/>
    <row r="57" s="57" customFormat="1" ht="11.25" customHeight="1" x14ac:dyDescent="0.2"/>
    <row r="58" s="57" customFormat="1" ht="11.25" customHeight="1" x14ac:dyDescent="0.2"/>
    <row r="59" s="57" customFormat="1" ht="11.25" customHeight="1" x14ac:dyDescent="0.2"/>
    <row r="60" s="57" customFormat="1" ht="11.25" customHeight="1" x14ac:dyDescent="0.2"/>
    <row r="61" s="57" customFormat="1" ht="11.25" customHeight="1" x14ac:dyDescent="0.2"/>
    <row r="62" s="57" customFormat="1" ht="11.25" customHeight="1" x14ac:dyDescent="0.2"/>
    <row r="63" s="57" customFormat="1" ht="11.25" customHeight="1" x14ac:dyDescent="0.2"/>
    <row r="64" s="57" customFormat="1" ht="11.25" customHeight="1" x14ac:dyDescent="0.2"/>
    <row r="65" s="57" customFormat="1" ht="11.25" customHeight="1" x14ac:dyDescent="0.2"/>
    <row r="66" s="57" customFormat="1" ht="11.25" customHeight="1" x14ac:dyDescent="0.2"/>
    <row r="67" s="57" customFormat="1" ht="11.25" customHeight="1" x14ac:dyDescent="0.2"/>
    <row r="68" s="57" customFormat="1" ht="11.25" customHeight="1" x14ac:dyDescent="0.2"/>
    <row r="69" s="57" customFormat="1" ht="11.25" customHeight="1" x14ac:dyDescent="0.2"/>
    <row r="70" s="57" customFormat="1" ht="11.25" customHeight="1" x14ac:dyDescent="0.2"/>
    <row r="71" s="57" customFormat="1" ht="11.25" customHeight="1" x14ac:dyDescent="0.2"/>
    <row r="72" s="57" customFormat="1" ht="11.25" customHeight="1" x14ac:dyDescent="0.2"/>
    <row r="73" s="57" customFormat="1" ht="11.25" customHeight="1" x14ac:dyDescent="0.2"/>
    <row r="74" s="57" customFormat="1" ht="11.25" customHeight="1" x14ac:dyDescent="0.2"/>
    <row r="75" s="57" customFormat="1" ht="11.25" customHeight="1" x14ac:dyDescent="0.2"/>
    <row r="76" s="57" customFormat="1" ht="11.25" customHeight="1" x14ac:dyDescent="0.2"/>
    <row r="77" s="57" customFormat="1" ht="11.25" customHeight="1" x14ac:dyDescent="0.2"/>
    <row r="78" s="57" customFormat="1" ht="11.25" customHeight="1" x14ac:dyDescent="0.2"/>
    <row r="79" s="57" customFormat="1" ht="11.25" customHeight="1" x14ac:dyDescent="0.2"/>
    <row r="80" s="57" customFormat="1" ht="11.25" customHeight="1" x14ac:dyDescent="0.2"/>
    <row r="81" s="57" customFormat="1" ht="11.25" customHeight="1" x14ac:dyDescent="0.2"/>
    <row r="82" s="57" customFormat="1" ht="11.25" customHeight="1" x14ac:dyDescent="0.2"/>
    <row r="83" s="57" customFormat="1" ht="11.25" customHeight="1" x14ac:dyDescent="0.2"/>
    <row r="84" s="57" customFormat="1" ht="11.25" customHeight="1" x14ac:dyDescent="0.2"/>
    <row r="85" s="57" customFormat="1" ht="11.25" customHeight="1" x14ac:dyDescent="0.2"/>
    <row r="86" s="57" customFormat="1" ht="11.25" customHeight="1" x14ac:dyDescent="0.2"/>
    <row r="87" s="57" customFormat="1" ht="11.25" customHeight="1" x14ac:dyDescent="0.2"/>
    <row r="88" s="57" customFormat="1" ht="11.25" customHeight="1" x14ac:dyDescent="0.2"/>
    <row r="89" s="57" customFormat="1" ht="11.25" customHeight="1" x14ac:dyDescent="0.2"/>
    <row r="90" s="57" customFormat="1" ht="11.25" customHeight="1" x14ac:dyDescent="0.2"/>
    <row r="91" s="57" customFormat="1" ht="11.25" customHeight="1" x14ac:dyDescent="0.2"/>
    <row r="92" s="57" customFormat="1" ht="11.25" customHeight="1" x14ac:dyDescent="0.2"/>
    <row r="93" s="57" customFormat="1" ht="11.25" customHeight="1" x14ac:dyDescent="0.2"/>
    <row r="94" s="57" customFormat="1" ht="11.25" customHeight="1" x14ac:dyDescent="0.2"/>
    <row r="95" s="57" customFormat="1" ht="11.25" customHeight="1" x14ac:dyDescent="0.2"/>
    <row r="96" s="57" customFormat="1" ht="11.25" customHeight="1" x14ac:dyDescent="0.2"/>
    <row r="97" s="57" customFormat="1" ht="11.25" customHeight="1" x14ac:dyDescent="0.2"/>
    <row r="98" s="57" customFormat="1" ht="11.25" customHeight="1" x14ac:dyDescent="0.2"/>
    <row r="99" s="57" customFormat="1" ht="11.25" customHeight="1" x14ac:dyDescent="0.2"/>
    <row r="100" s="57" customFormat="1" ht="11.25" customHeight="1" x14ac:dyDescent="0.2"/>
    <row r="101" s="57" customFormat="1" ht="11.25" customHeight="1" x14ac:dyDescent="0.2"/>
    <row r="102" s="57" customFormat="1" ht="11.25" customHeight="1" x14ac:dyDescent="0.2"/>
  </sheetData>
  <mergeCells count="5">
    <mergeCell ref="A11:B11"/>
    <mergeCell ref="A9:B9"/>
    <mergeCell ref="A10:B10"/>
    <mergeCell ref="A6:B8"/>
    <mergeCell ref="C6:C8"/>
  </mergeCells>
  <hyperlinks>
    <hyperlink ref="C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4294967293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2"/>
  <dimension ref="A1:AQ28"/>
  <sheetViews>
    <sheetView workbookViewId="0">
      <selection sqref="A1:B1"/>
    </sheetView>
  </sheetViews>
  <sheetFormatPr baseColWidth="10" defaultColWidth="11.42578125" defaultRowHeight="11.25" customHeight="1" x14ac:dyDescent="0.2"/>
  <cols>
    <col min="1" max="1" width="5.7109375" style="57" customWidth="1"/>
    <col min="2" max="2" width="64.28515625" style="57" customWidth="1"/>
    <col min="3" max="3" width="20.7109375" style="57" customWidth="1"/>
    <col min="4" max="16384" width="11.42578125" style="57"/>
  </cols>
  <sheetData>
    <row r="1" spans="1:3" s="23" customFormat="1" ht="12.75" customHeight="1" x14ac:dyDescent="0.2">
      <c r="A1" s="1" t="s">
        <v>753</v>
      </c>
      <c r="B1" s="8"/>
      <c r="C1" s="3" t="s">
        <v>540</v>
      </c>
    </row>
    <row r="2" spans="1:3" s="10" customFormat="1" ht="12.75" customHeight="1" x14ac:dyDescent="0.2">
      <c r="A2" s="1" t="s">
        <v>754</v>
      </c>
    </row>
    <row r="3" spans="1:3" s="10" customFormat="1" ht="12.75" customHeight="1" x14ac:dyDescent="0.2">
      <c r="A3" s="2" t="s">
        <v>508</v>
      </c>
      <c r="C3" s="8"/>
    </row>
    <row r="4" spans="1:3" s="10" customFormat="1" ht="12.75" customHeight="1" x14ac:dyDescent="0.2">
      <c r="A4" s="2"/>
      <c r="C4" s="8"/>
    </row>
    <row r="5" spans="1:3" s="10" customFormat="1" ht="12.75" customHeight="1" x14ac:dyDescent="0.2">
      <c r="A5" s="2"/>
      <c r="C5" s="8"/>
    </row>
    <row r="6" spans="1:3" s="18" customFormat="1" ht="11.25" customHeight="1" x14ac:dyDescent="0.2">
      <c r="A6" s="86" t="s">
        <v>509</v>
      </c>
      <c r="B6" s="86"/>
      <c r="C6" s="94" t="s">
        <v>1</v>
      </c>
    </row>
    <row r="7" spans="1:3" s="18" customFormat="1" ht="41.45" customHeight="1" x14ac:dyDescent="0.2">
      <c r="A7" s="87"/>
      <c r="B7" s="87"/>
      <c r="C7" s="97"/>
    </row>
    <row r="8" spans="1:3" s="18" customFormat="1" ht="33" customHeight="1" x14ac:dyDescent="0.2">
      <c r="A8" s="88"/>
      <c r="B8" s="88"/>
      <c r="C8" s="95"/>
    </row>
    <row r="9" spans="1:3" s="10" customFormat="1" ht="11.25" customHeight="1" x14ac:dyDescent="0.2">
      <c r="A9" s="86" t="s">
        <v>1</v>
      </c>
      <c r="B9" s="86"/>
      <c r="C9" s="62">
        <v>5039.7390500610954</v>
      </c>
    </row>
    <row r="10" spans="1:3" s="10" customFormat="1" ht="11.25" customHeight="1" x14ac:dyDescent="0.2">
      <c r="A10" s="92" t="s">
        <v>510</v>
      </c>
      <c r="B10" s="92"/>
      <c r="C10" s="60">
        <v>2445.4786962308981</v>
      </c>
    </row>
    <row r="11" spans="1:3" s="10" customFormat="1" ht="11.25" customHeight="1" x14ac:dyDescent="0.2">
      <c r="A11" s="93" t="s">
        <v>511</v>
      </c>
      <c r="B11" s="93"/>
      <c r="C11" s="63">
        <v>2594.2603538301969</v>
      </c>
    </row>
    <row r="12" spans="1:3" s="23" customFormat="1" ht="11.25" customHeight="1" x14ac:dyDescent="0.2"/>
    <row r="13" spans="1:3" s="23" customFormat="1" ht="11.25" customHeight="1" x14ac:dyDescent="0.2">
      <c r="A13" s="45" t="s">
        <v>734</v>
      </c>
    </row>
    <row r="14" spans="1:3" s="23" customFormat="1" ht="11.25" customHeight="1" x14ac:dyDescent="0.2">
      <c r="A14" s="56" t="s">
        <v>733</v>
      </c>
    </row>
    <row r="15" spans="1:3" s="23" customFormat="1" ht="11.25" customHeight="1" x14ac:dyDescent="0.2">
      <c r="A15" s="33"/>
    </row>
    <row r="16" spans="1:3" s="23" customFormat="1" ht="11.25" customHeight="1" x14ac:dyDescent="0.2">
      <c r="A16" s="35"/>
    </row>
    <row r="17" spans="1:43" s="23" customFormat="1" ht="11.25" customHeight="1" x14ac:dyDescent="0.2">
      <c r="A17" s="33"/>
    </row>
    <row r="18" spans="1:43" s="23" customFormat="1" ht="11.25" customHeight="1" x14ac:dyDescent="0.2">
      <c r="A18" s="33"/>
    </row>
    <row r="19" spans="1:43" s="23" customFormat="1" ht="11.25" customHeight="1" x14ac:dyDescent="0.2">
      <c r="A19" s="33"/>
    </row>
    <row r="20" spans="1:43" s="23" customFormat="1" ht="11.25" customHeight="1" x14ac:dyDescent="0.2">
      <c r="A20" s="33"/>
    </row>
    <row r="21" spans="1:43" s="70" customFormat="1" ht="11.25" customHeight="1" x14ac:dyDescent="0.25">
      <c r="C21" s="30" t="s">
        <v>714</v>
      </c>
    </row>
    <row r="22" spans="1:43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</row>
    <row r="23" spans="1:43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</row>
    <row r="24" spans="1:43" ht="11.25" customHeight="1" x14ac:dyDescent="0.2">
      <c r="A24" s="1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</row>
    <row r="25" spans="1:43" ht="11.25" customHeight="1" x14ac:dyDescent="0.2">
      <c r="A25" s="1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</row>
    <row r="26" spans="1:43" ht="11.25" customHeight="1" x14ac:dyDescent="0.2">
      <c r="A26" s="2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</row>
    <row r="27" spans="1:43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</row>
    <row r="28" spans="1:43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</row>
  </sheetData>
  <mergeCells count="5">
    <mergeCell ref="A11:B11"/>
    <mergeCell ref="A9:B9"/>
    <mergeCell ref="A10:B10"/>
    <mergeCell ref="A6:B8"/>
    <mergeCell ref="C6:C8"/>
  </mergeCells>
  <hyperlinks>
    <hyperlink ref="C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4294967293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3"/>
  <dimension ref="A1:AQ28"/>
  <sheetViews>
    <sheetView workbookViewId="0">
      <selection sqref="A1:B1"/>
    </sheetView>
  </sheetViews>
  <sheetFormatPr baseColWidth="10" defaultColWidth="11.42578125" defaultRowHeight="11.25" customHeight="1" x14ac:dyDescent="0.2"/>
  <cols>
    <col min="1" max="1" width="5.7109375" style="57" customWidth="1"/>
    <col min="2" max="2" width="70.42578125" style="57" customWidth="1"/>
    <col min="3" max="3" width="14.140625" style="57" customWidth="1"/>
    <col min="4" max="16384" width="11.42578125" style="57"/>
  </cols>
  <sheetData>
    <row r="1" spans="1:3" s="23" customFormat="1" ht="12.75" customHeight="1" x14ac:dyDescent="0.2">
      <c r="A1" s="1" t="s">
        <v>755</v>
      </c>
      <c r="B1" s="8"/>
      <c r="C1" s="3" t="s">
        <v>541</v>
      </c>
    </row>
    <row r="2" spans="1:3" s="10" customFormat="1" ht="12.75" customHeight="1" x14ac:dyDescent="0.2">
      <c r="A2" s="1" t="s">
        <v>756</v>
      </c>
      <c r="B2" s="8"/>
    </row>
    <row r="3" spans="1:3" s="10" customFormat="1" ht="12.75" customHeight="1" x14ac:dyDescent="0.2">
      <c r="A3" s="2" t="s">
        <v>508</v>
      </c>
      <c r="C3" s="8"/>
    </row>
    <row r="4" spans="1:3" s="10" customFormat="1" ht="12.75" customHeight="1" x14ac:dyDescent="0.2">
      <c r="A4" s="2"/>
      <c r="C4" s="8"/>
    </row>
    <row r="5" spans="1:3" s="10" customFormat="1" ht="12.75" customHeight="1" x14ac:dyDescent="0.2">
      <c r="A5" s="2"/>
      <c r="C5" s="8"/>
    </row>
    <row r="6" spans="1:3" s="18" customFormat="1" ht="11.25" customHeight="1" x14ac:dyDescent="0.2">
      <c r="A6" s="86" t="s">
        <v>509</v>
      </c>
      <c r="B6" s="86"/>
      <c r="C6" s="94" t="s">
        <v>1</v>
      </c>
    </row>
    <row r="7" spans="1:3" s="18" customFormat="1" ht="41.45" customHeight="1" x14ac:dyDescent="0.2">
      <c r="A7" s="87"/>
      <c r="B7" s="87"/>
      <c r="C7" s="97"/>
    </row>
    <row r="8" spans="1:3" s="18" customFormat="1" ht="33" customHeight="1" x14ac:dyDescent="0.2">
      <c r="A8" s="88"/>
      <c r="B8" s="88"/>
      <c r="C8" s="95"/>
    </row>
    <row r="9" spans="1:3" s="10" customFormat="1" ht="11.25" customHeight="1" x14ac:dyDescent="0.2">
      <c r="A9" s="86" t="s">
        <v>1</v>
      </c>
      <c r="B9" s="86"/>
      <c r="C9" s="62">
        <v>1029.9770240432861</v>
      </c>
    </row>
    <row r="10" spans="1:3" s="10" customFormat="1" ht="11.25" customHeight="1" x14ac:dyDescent="0.2">
      <c r="A10" s="92" t="s">
        <v>510</v>
      </c>
      <c r="B10" s="92"/>
      <c r="C10" s="60">
        <v>610.02823832900015</v>
      </c>
    </row>
    <row r="11" spans="1:3" s="10" customFormat="1" ht="11.25" customHeight="1" x14ac:dyDescent="0.2">
      <c r="A11" s="93" t="s">
        <v>511</v>
      </c>
      <c r="B11" s="93"/>
      <c r="C11" s="63">
        <v>419.94878571428598</v>
      </c>
    </row>
    <row r="12" spans="1:3" s="23" customFormat="1" ht="11.25" customHeight="1" x14ac:dyDescent="0.2"/>
    <row r="13" spans="1:3" s="23" customFormat="1" ht="11.25" customHeight="1" x14ac:dyDescent="0.2">
      <c r="A13" s="45" t="s">
        <v>734</v>
      </c>
      <c r="B13" s="46"/>
      <c r="C13" s="47"/>
    </row>
    <row r="14" spans="1:3" s="23" customFormat="1" ht="11.25" customHeight="1" x14ac:dyDescent="0.2">
      <c r="A14" s="56" t="s">
        <v>733</v>
      </c>
    </row>
    <row r="15" spans="1:3" s="23" customFormat="1" ht="11.25" customHeight="1" x14ac:dyDescent="0.2">
      <c r="A15" s="33"/>
    </row>
    <row r="16" spans="1:3" s="23" customFormat="1" ht="11.25" customHeight="1" x14ac:dyDescent="0.2">
      <c r="A16" s="35"/>
    </row>
    <row r="17" spans="1:43" s="23" customFormat="1" ht="11.25" customHeight="1" x14ac:dyDescent="0.2">
      <c r="A17" s="33"/>
    </row>
    <row r="18" spans="1:43" s="23" customFormat="1" ht="11.25" customHeight="1" x14ac:dyDescent="0.2">
      <c r="A18" s="33"/>
    </row>
    <row r="19" spans="1:43" s="23" customFormat="1" ht="11.25" customHeight="1" x14ac:dyDescent="0.2">
      <c r="A19" s="33"/>
    </row>
    <row r="20" spans="1:43" s="23" customFormat="1" ht="11.25" customHeight="1" x14ac:dyDescent="0.2">
      <c r="A20" s="33"/>
    </row>
    <row r="21" spans="1:43" s="70" customFormat="1" ht="11.25" customHeight="1" x14ac:dyDescent="0.25">
      <c r="C21" s="30" t="s">
        <v>714</v>
      </c>
    </row>
    <row r="22" spans="1:43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</row>
    <row r="23" spans="1:43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</row>
    <row r="24" spans="1:43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</row>
    <row r="25" spans="1:43" ht="11.25" customHeight="1" x14ac:dyDescent="0.2">
      <c r="A25" s="1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</row>
    <row r="26" spans="1:43" ht="11.25" customHeight="1" x14ac:dyDescent="0.2">
      <c r="A26" s="2" t="s">
        <v>508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</row>
    <row r="27" spans="1:43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</row>
    <row r="28" spans="1:43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</row>
  </sheetData>
  <mergeCells count="5">
    <mergeCell ref="A11:B11"/>
    <mergeCell ref="A9:B9"/>
    <mergeCell ref="A10:B10"/>
    <mergeCell ref="A6:B8"/>
    <mergeCell ref="C6:C8"/>
  </mergeCells>
  <hyperlinks>
    <hyperlink ref="C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4"/>
  <dimension ref="A1:AQ28"/>
  <sheetViews>
    <sheetView workbookViewId="0">
      <selection sqref="A1:B1"/>
    </sheetView>
  </sheetViews>
  <sheetFormatPr baseColWidth="10" defaultColWidth="11.42578125" defaultRowHeight="11.25" customHeight="1" x14ac:dyDescent="0.2"/>
  <cols>
    <col min="1" max="1" width="5.7109375" style="57" customWidth="1"/>
    <col min="2" max="2" width="70.42578125" style="57" customWidth="1"/>
    <col min="3" max="3" width="14.140625" style="57" customWidth="1"/>
    <col min="4" max="16384" width="11.42578125" style="57"/>
  </cols>
  <sheetData>
    <row r="1" spans="1:3" s="23" customFormat="1" ht="12.75" customHeight="1" x14ac:dyDescent="0.2">
      <c r="A1" s="1" t="s">
        <v>757</v>
      </c>
      <c r="B1" s="8"/>
      <c r="C1" s="3" t="s">
        <v>542</v>
      </c>
    </row>
    <row r="2" spans="1:3" s="10" customFormat="1" ht="12.75" customHeight="1" x14ac:dyDescent="0.2">
      <c r="A2" s="1" t="s">
        <v>758</v>
      </c>
    </row>
    <row r="3" spans="1:3" s="10" customFormat="1" ht="12.75" customHeight="1" x14ac:dyDescent="0.2">
      <c r="A3" s="2" t="s">
        <v>508</v>
      </c>
      <c r="C3" s="8"/>
    </row>
    <row r="4" spans="1:3" s="10" customFormat="1" ht="12.75" customHeight="1" x14ac:dyDescent="0.2">
      <c r="A4" s="2"/>
      <c r="C4" s="8"/>
    </row>
    <row r="5" spans="1:3" s="10" customFormat="1" ht="12.75" customHeight="1" x14ac:dyDescent="0.2">
      <c r="A5" s="2"/>
      <c r="C5" s="8"/>
    </row>
    <row r="6" spans="1:3" s="18" customFormat="1" ht="11.25" customHeight="1" x14ac:dyDescent="0.2">
      <c r="A6" s="86" t="s">
        <v>509</v>
      </c>
      <c r="B6" s="86"/>
      <c r="C6" s="94" t="s">
        <v>1</v>
      </c>
    </row>
    <row r="7" spans="1:3" s="18" customFormat="1" ht="41.45" customHeight="1" x14ac:dyDescent="0.2">
      <c r="A7" s="87"/>
      <c r="B7" s="87"/>
      <c r="C7" s="97"/>
    </row>
    <row r="8" spans="1:3" s="18" customFormat="1" ht="33" customHeight="1" x14ac:dyDescent="0.2">
      <c r="A8" s="88"/>
      <c r="B8" s="88"/>
      <c r="C8" s="95"/>
    </row>
    <row r="9" spans="1:3" s="10" customFormat="1" ht="11.25" customHeight="1" x14ac:dyDescent="0.2">
      <c r="A9" s="86" t="s">
        <v>1</v>
      </c>
      <c r="B9" s="86"/>
      <c r="C9" s="62">
        <v>3702.333478361033</v>
      </c>
    </row>
    <row r="10" spans="1:3" s="10" customFormat="1" ht="11.25" customHeight="1" x14ac:dyDescent="0.2">
      <c r="A10" s="92" t="s">
        <v>510</v>
      </c>
      <c r="B10" s="92"/>
      <c r="C10" s="60">
        <v>2443.3145590510708</v>
      </c>
    </row>
    <row r="11" spans="1:3" s="10" customFormat="1" ht="11.25" customHeight="1" x14ac:dyDescent="0.2">
      <c r="A11" s="93" t="s">
        <v>511</v>
      </c>
      <c r="B11" s="93"/>
      <c r="C11" s="63">
        <v>1259.018919309962</v>
      </c>
    </row>
    <row r="12" spans="1:3" s="23" customFormat="1" ht="11.25" customHeight="1" x14ac:dyDescent="0.2"/>
    <row r="13" spans="1:3" s="23" customFormat="1" ht="11.25" customHeight="1" x14ac:dyDescent="0.2">
      <c r="A13" s="45" t="s">
        <v>734</v>
      </c>
      <c r="B13" s="46"/>
      <c r="C13" s="47"/>
    </row>
    <row r="14" spans="1:3" s="23" customFormat="1" ht="11.25" customHeight="1" x14ac:dyDescent="0.2">
      <c r="A14" s="56" t="s">
        <v>733</v>
      </c>
    </row>
    <row r="15" spans="1:3" s="23" customFormat="1" ht="11.25" customHeight="1" x14ac:dyDescent="0.2">
      <c r="A15" s="33"/>
    </row>
    <row r="16" spans="1:3" s="23" customFormat="1" ht="11.25" customHeight="1" x14ac:dyDescent="0.2">
      <c r="A16" s="35"/>
    </row>
    <row r="17" spans="1:43" s="23" customFormat="1" ht="11.25" customHeight="1" x14ac:dyDescent="0.2">
      <c r="A17" s="33"/>
    </row>
    <row r="18" spans="1:43" s="23" customFormat="1" ht="11.25" customHeight="1" x14ac:dyDescent="0.2">
      <c r="A18" s="33"/>
    </row>
    <row r="19" spans="1:43" s="23" customFormat="1" ht="11.25" customHeight="1" x14ac:dyDescent="0.2">
      <c r="A19" s="33"/>
    </row>
    <row r="20" spans="1:43" s="23" customFormat="1" ht="11.25" customHeight="1" x14ac:dyDescent="0.2">
      <c r="A20" s="33"/>
    </row>
    <row r="21" spans="1:43" s="70" customFormat="1" ht="11.25" customHeight="1" x14ac:dyDescent="0.25">
      <c r="C21" s="30" t="s">
        <v>714</v>
      </c>
    </row>
    <row r="22" spans="1:43" ht="11.25" customHeight="1" x14ac:dyDescent="0.2">
      <c r="A22" s="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</row>
    <row r="23" spans="1:43" ht="11.25" customHeight="1" x14ac:dyDescent="0.2">
      <c r="A23" s="2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</row>
    <row r="24" spans="1:43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</row>
    <row r="25" spans="1:43" ht="11.25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</row>
    <row r="26" spans="1:43" ht="11.25" customHeight="1" x14ac:dyDescent="0.2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</row>
    <row r="27" spans="1:43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</row>
    <row r="28" spans="1:43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</row>
  </sheetData>
  <mergeCells count="5">
    <mergeCell ref="A11:B11"/>
    <mergeCell ref="A9:B9"/>
    <mergeCell ref="A10:B10"/>
    <mergeCell ref="A6:B8"/>
    <mergeCell ref="C6:C8"/>
  </mergeCells>
  <hyperlinks>
    <hyperlink ref="C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5"/>
  <dimension ref="A1:AQ28"/>
  <sheetViews>
    <sheetView workbookViewId="0">
      <selection sqref="A1:B1"/>
    </sheetView>
  </sheetViews>
  <sheetFormatPr baseColWidth="10" defaultColWidth="11.42578125" defaultRowHeight="11.25" customHeight="1" x14ac:dyDescent="0.2"/>
  <cols>
    <col min="1" max="1" width="5.7109375" style="57" customWidth="1"/>
    <col min="2" max="2" width="69.85546875" style="57" customWidth="1"/>
    <col min="3" max="3" width="14.140625" style="57" customWidth="1"/>
    <col min="4" max="16384" width="11.42578125" style="57"/>
  </cols>
  <sheetData>
    <row r="1" spans="1:3" s="23" customFormat="1" ht="12.75" customHeight="1" x14ac:dyDescent="0.2">
      <c r="A1" s="1" t="s">
        <v>759</v>
      </c>
      <c r="B1" s="8"/>
      <c r="C1" s="3" t="s">
        <v>543</v>
      </c>
    </row>
    <row r="2" spans="1:3" s="10" customFormat="1" ht="12.75" customHeight="1" x14ac:dyDescent="0.2">
      <c r="A2" s="1" t="s">
        <v>618</v>
      </c>
      <c r="B2" s="8"/>
    </row>
    <row r="3" spans="1:3" s="10" customFormat="1" ht="12.75" customHeight="1" x14ac:dyDescent="0.2">
      <c r="A3" s="2" t="s">
        <v>508</v>
      </c>
      <c r="C3" s="8"/>
    </row>
    <row r="4" spans="1:3" s="10" customFormat="1" ht="12.75" customHeight="1" x14ac:dyDescent="0.2">
      <c r="A4" s="49"/>
      <c r="C4" s="8"/>
    </row>
    <row r="5" spans="1:3" s="10" customFormat="1" ht="12.75" customHeight="1" x14ac:dyDescent="0.2">
      <c r="A5" s="49"/>
      <c r="C5" s="8"/>
    </row>
    <row r="6" spans="1:3" s="18" customFormat="1" ht="11.25" customHeight="1" x14ac:dyDescent="0.2">
      <c r="A6" s="86" t="s">
        <v>509</v>
      </c>
      <c r="B6" s="86"/>
      <c r="C6" s="94" t="s">
        <v>1</v>
      </c>
    </row>
    <row r="7" spans="1:3" s="18" customFormat="1" ht="41.45" customHeight="1" x14ac:dyDescent="0.2">
      <c r="A7" s="87"/>
      <c r="B7" s="87"/>
      <c r="C7" s="97"/>
    </row>
    <row r="8" spans="1:3" s="18" customFormat="1" ht="33" customHeight="1" x14ac:dyDescent="0.2">
      <c r="A8" s="88"/>
      <c r="B8" s="88"/>
      <c r="C8" s="95"/>
    </row>
    <row r="9" spans="1:3" s="10" customFormat="1" ht="11.25" customHeight="1" x14ac:dyDescent="0.2">
      <c r="A9" s="86" t="s">
        <v>1</v>
      </c>
      <c r="B9" s="86"/>
      <c r="C9" s="62">
        <v>0</v>
      </c>
    </row>
    <row r="10" spans="1:3" s="10" customFormat="1" ht="11.25" customHeight="1" x14ac:dyDescent="0.2">
      <c r="A10" s="92" t="s">
        <v>510</v>
      </c>
      <c r="B10" s="92"/>
      <c r="C10" s="60">
        <v>0</v>
      </c>
    </row>
    <row r="11" spans="1:3" s="10" customFormat="1" ht="11.25" customHeight="1" x14ac:dyDescent="0.2">
      <c r="A11" s="93" t="s">
        <v>511</v>
      </c>
      <c r="B11" s="93"/>
      <c r="C11" s="63">
        <v>0</v>
      </c>
    </row>
    <row r="12" spans="1:3" s="23" customFormat="1" ht="11.25" customHeight="1" x14ac:dyDescent="0.2"/>
    <row r="13" spans="1:3" s="23" customFormat="1" ht="11.25" customHeight="1" x14ac:dyDescent="0.2">
      <c r="A13" s="45" t="s">
        <v>734</v>
      </c>
    </row>
    <row r="14" spans="1:3" s="23" customFormat="1" ht="11.25" customHeight="1" x14ac:dyDescent="0.2">
      <c r="A14" s="56" t="s">
        <v>733</v>
      </c>
    </row>
    <row r="15" spans="1:3" s="23" customFormat="1" ht="11.25" customHeight="1" x14ac:dyDescent="0.2">
      <c r="A15" s="33"/>
    </row>
    <row r="16" spans="1:3" s="23" customFormat="1" ht="11.25" customHeight="1" x14ac:dyDescent="0.2">
      <c r="A16" s="35"/>
    </row>
    <row r="17" spans="1:43" s="23" customFormat="1" ht="11.25" customHeight="1" x14ac:dyDescent="0.2">
      <c r="A17" s="33"/>
    </row>
    <row r="18" spans="1:43" s="23" customFormat="1" ht="11.25" customHeight="1" x14ac:dyDescent="0.2">
      <c r="A18" s="33"/>
    </row>
    <row r="19" spans="1:43" s="23" customFormat="1" ht="11.25" customHeight="1" x14ac:dyDescent="0.2">
      <c r="A19" s="33"/>
    </row>
    <row r="20" spans="1:43" s="23" customFormat="1" ht="11.25" customHeight="1" x14ac:dyDescent="0.2"/>
    <row r="21" spans="1:43" s="70" customFormat="1" ht="11.25" customHeight="1" x14ac:dyDescent="0.25">
      <c r="A21" s="1"/>
      <c r="C21" s="30" t="s">
        <v>714</v>
      </c>
    </row>
    <row r="22" spans="1:43" ht="11.25" customHeight="1" x14ac:dyDescent="0.2">
      <c r="A22" s="2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</row>
    <row r="23" spans="1:43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</row>
    <row r="24" spans="1:43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</row>
    <row r="25" spans="1:43" ht="11.25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</row>
    <row r="26" spans="1:43" ht="11.25" customHeight="1" x14ac:dyDescent="0.2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</row>
    <row r="27" spans="1:43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</row>
    <row r="28" spans="1:43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</row>
  </sheetData>
  <mergeCells count="5">
    <mergeCell ref="A11:B11"/>
    <mergeCell ref="A9:B9"/>
    <mergeCell ref="A10:B10"/>
    <mergeCell ref="A6:B8"/>
    <mergeCell ref="C6:C8"/>
  </mergeCells>
  <hyperlinks>
    <hyperlink ref="C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BF4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10.7109375" style="8" customWidth="1"/>
    <col min="4" max="10" width="11.7109375" style="8" customWidth="1"/>
    <col min="11" max="11" width="10.7109375" style="8" customWidth="1"/>
    <col min="12" max="16384" width="15.7109375" style="8"/>
  </cols>
  <sheetData>
    <row r="1" spans="1:11" ht="12.75" customHeight="1" x14ac:dyDescent="0.2">
      <c r="A1" s="1" t="s">
        <v>617</v>
      </c>
      <c r="B1" s="8"/>
      <c r="F1" s="3"/>
      <c r="I1" s="3"/>
      <c r="K1" s="3" t="s">
        <v>19</v>
      </c>
    </row>
    <row r="2" spans="1:11" ht="12.75" customHeight="1" x14ac:dyDescent="0.2">
      <c r="A2" s="2" t="s">
        <v>508</v>
      </c>
    </row>
    <row r="3" spans="1:11" ht="12.75" customHeight="1" x14ac:dyDescent="0.2">
      <c r="A3" s="48"/>
    </row>
    <row r="4" spans="1:11" ht="12.75" customHeight="1" x14ac:dyDescent="0.2">
      <c r="A4" s="48"/>
    </row>
    <row r="5" spans="1:11" ht="12.75" customHeight="1" x14ac:dyDescent="0.2">
      <c r="A5" s="48"/>
    </row>
    <row r="6" spans="1:11" s="7" customFormat="1" ht="23.25" customHeight="1" x14ac:dyDescent="0.2">
      <c r="A6" s="86" t="s">
        <v>509</v>
      </c>
      <c r="B6" s="86"/>
      <c r="C6" s="94" t="s">
        <v>1</v>
      </c>
      <c r="D6" s="94" t="s">
        <v>182</v>
      </c>
      <c r="E6" s="94" t="s">
        <v>183</v>
      </c>
      <c r="F6" s="94" t="s">
        <v>184</v>
      </c>
      <c r="G6" s="94" t="s">
        <v>185</v>
      </c>
      <c r="H6" s="94" t="s">
        <v>186</v>
      </c>
      <c r="I6" s="94" t="s">
        <v>187</v>
      </c>
      <c r="J6" s="94" t="s">
        <v>421</v>
      </c>
      <c r="K6" s="94" t="s">
        <v>300</v>
      </c>
    </row>
    <row r="7" spans="1:11" s="7" customFormat="1" ht="23.2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</row>
    <row r="8" spans="1:11" s="7" customFormat="1" ht="23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</row>
    <row r="9" spans="1:11" s="7" customFormat="1" ht="11.25" customHeight="1" x14ac:dyDescent="0.2">
      <c r="A9" s="87" t="s">
        <v>1</v>
      </c>
      <c r="B9" s="87"/>
      <c r="C9" s="66">
        <v>177511.40392752801</v>
      </c>
      <c r="D9" s="62">
        <v>24618.240091363728</v>
      </c>
      <c r="E9" s="62">
        <v>23619.123580299769</v>
      </c>
      <c r="F9" s="62">
        <v>56441.432752574961</v>
      </c>
      <c r="G9" s="62">
        <v>31413.813027209198</v>
      </c>
      <c r="H9" s="62">
        <v>20661.504199422281</v>
      </c>
      <c r="I9" s="62">
        <v>4978.9238786366923</v>
      </c>
      <c r="J9" s="62">
        <v>15061.46527529951</v>
      </c>
      <c r="K9" s="62">
        <v>716.90112272274257</v>
      </c>
    </row>
    <row r="10" spans="1:11" ht="11.25" customHeight="1" x14ac:dyDescent="0.2">
      <c r="A10" s="92" t="s">
        <v>510</v>
      </c>
      <c r="B10" s="92"/>
      <c r="C10" s="62">
        <v>98276.260334845458</v>
      </c>
      <c r="D10" s="64">
        <v>13273.882733154591</v>
      </c>
      <c r="E10" s="64">
        <v>11731.943826973369</v>
      </c>
      <c r="F10" s="64">
        <v>32711.622074638759</v>
      </c>
      <c r="G10" s="64">
        <v>17008.080434449512</v>
      </c>
      <c r="H10" s="64">
        <v>11915.95810056031</v>
      </c>
      <c r="I10" s="64">
        <v>2898.3074724228732</v>
      </c>
      <c r="J10" s="64">
        <v>8201.4306156152288</v>
      </c>
      <c r="K10" s="64">
        <v>535.035077030906</v>
      </c>
    </row>
    <row r="11" spans="1:11" ht="11.25" customHeight="1" x14ac:dyDescent="0.2">
      <c r="A11" s="93" t="s">
        <v>511</v>
      </c>
      <c r="B11" s="93"/>
      <c r="C11" s="63">
        <v>79235.143592683438</v>
      </c>
      <c r="D11" s="61">
        <v>11344.357358209119</v>
      </c>
      <c r="E11" s="61">
        <v>11887.1797533264</v>
      </c>
      <c r="F11" s="61">
        <v>23729.810677936301</v>
      </c>
      <c r="G11" s="61">
        <v>14405.732592759679</v>
      </c>
      <c r="H11" s="61">
        <v>8745.5460988619525</v>
      </c>
      <c r="I11" s="61">
        <v>2080.6164062138182</v>
      </c>
      <c r="J11" s="61">
        <v>6860.0346596842664</v>
      </c>
      <c r="K11" s="61">
        <v>181.86604569183649</v>
      </c>
    </row>
    <row r="12" spans="1:11" s="23" customFormat="1" ht="11.25" customHeight="1" x14ac:dyDescent="0.2"/>
    <row r="13" spans="1:11" s="23" customFormat="1" ht="11.25" customHeight="1" x14ac:dyDescent="0.2">
      <c r="A13" s="56" t="s">
        <v>733</v>
      </c>
    </row>
    <row r="14" spans="1:11" s="23" customFormat="1" ht="11.25" customHeight="1" x14ac:dyDescent="0.2">
      <c r="A14" s="33"/>
    </row>
    <row r="15" spans="1:11" s="23" customFormat="1" ht="11.25" customHeight="1" x14ac:dyDescent="0.2">
      <c r="A15" s="31"/>
    </row>
    <row r="16" spans="1:11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8" spans="1:1" ht="11.25" customHeight="1" x14ac:dyDescent="0.2">
      <c r="A48" s="57"/>
    </row>
  </sheetData>
  <mergeCells count="13">
    <mergeCell ref="A11:B11"/>
    <mergeCell ref="A10:B10"/>
    <mergeCell ref="A9:B9"/>
    <mergeCell ref="J6:J8"/>
    <mergeCell ref="K6:K8"/>
    <mergeCell ref="H6:H8"/>
    <mergeCell ref="I6:I8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5"/>
  <dimension ref="A1:BE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697</v>
      </c>
      <c r="B1" s="8"/>
      <c r="C1" s="8"/>
      <c r="D1" s="8"/>
      <c r="E1" s="3" t="s">
        <v>315</v>
      </c>
    </row>
    <row r="2" spans="1:5" ht="12.75" customHeight="1" x14ac:dyDescent="0.2">
      <c r="A2" s="2" t="s">
        <v>618</v>
      </c>
    </row>
    <row r="3" spans="1:5" ht="12.75" customHeight="1" x14ac:dyDescent="0.2">
      <c r="A3" s="2" t="s">
        <v>508</v>
      </c>
    </row>
    <row r="4" spans="1:5" ht="12.75" customHeight="1" x14ac:dyDescent="0.2">
      <c r="A4" s="2"/>
    </row>
    <row r="5" spans="1:5" ht="12.75" customHeight="1" x14ac:dyDescent="0.2">
      <c r="A5" s="2"/>
    </row>
    <row r="6" spans="1:5" s="18" customFormat="1" ht="19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19.5" customHeight="1" x14ac:dyDescent="0.2">
      <c r="A7" s="87"/>
      <c r="B7" s="87"/>
      <c r="C7" s="97"/>
      <c r="D7" s="97"/>
      <c r="E7" s="97"/>
    </row>
    <row r="8" spans="1:5" s="18" customFormat="1" ht="19.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64274.200833315859</v>
      </c>
      <c r="D9" s="62">
        <v>6.6289526697125458</v>
      </c>
      <c r="E9" s="62">
        <v>20.94046741820998</v>
      </c>
    </row>
    <row r="10" spans="1:5" ht="11.25" customHeight="1" x14ac:dyDescent="0.2">
      <c r="A10" s="92" t="s">
        <v>510</v>
      </c>
      <c r="B10" s="92"/>
      <c r="C10" s="60">
        <v>36338.749848601663</v>
      </c>
      <c r="D10" s="59">
        <v>5.9895431008513622</v>
      </c>
      <c r="E10" s="59">
        <v>21.556119271953701</v>
      </c>
    </row>
    <row r="11" spans="1:5" ht="11.25" customHeight="1" x14ac:dyDescent="0.2">
      <c r="A11" s="93" t="s">
        <v>511</v>
      </c>
      <c r="B11" s="93"/>
      <c r="C11" s="63">
        <v>27935.45098471424</v>
      </c>
      <c r="D11" s="61">
        <v>7.460703851619801</v>
      </c>
      <c r="E11" s="61">
        <v>20.139620540195981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40" spans="3:57" ht="11.25" customHeight="1" x14ac:dyDescent="0.2">
      <c r="C40" s="3"/>
      <c r="D40" s="3"/>
      <c r="E40" s="3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3:57" ht="11.25" customHeight="1" x14ac:dyDescent="0.2">
      <c r="C41" s="3"/>
      <c r="D41" s="3"/>
      <c r="E41" s="3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53" spans="1:1" ht="11.25" customHeight="1" x14ac:dyDescent="0.2">
      <c r="A53" s="57"/>
    </row>
  </sheetData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6"/>
  <dimension ref="A1:BE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698</v>
      </c>
      <c r="B1" s="8"/>
      <c r="C1" s="8"/>
      <c r="D1" s="8"/>
      <c r="E1" s="3" t="s">
        <v>316</v>
      </c>
    </row>
    <row r="2" spans="1:5" ht="12.75" customHeight="1" x14ac:dyDescent="0.2">
      <c r="A2" s="2" t="s">
        <v>618</v>
      </c>
    </row>
    <row r="3" spans="1:5" ht="12.75" customHeight="1" x14ac:dyDescent="0.2">
      <c r="A3" s="25" t="s">
        <v>508</v>
      </c>
    </row>
    <row r="4" spans="1:5" ht="12.75" customHeight="1" x14ac:dyDescent="0.2">
      <c r="A4" s="25"/>
    </row>
    <row r="5" spans="1:5" ht="12.75" customHeight="1" x14ac:dyDescent="0.2">
      <c r="A5" s="25"/>
    </row>
    <row r="6" spans="1:5" s="18" customFormat="1" ht="23.2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3.25" customHeight="1" x14ac:dyDescent="0.2">
      <c r="A7" s="87"/>
      <c r="B7" s="87"/>
      <c r="C7" s="97"/>
      <c r="D7" s="97"/>
      <c r="E7" s="97"/>
    </row>
    <row r="8" spans="1:5" s="18" customFormat="1" ht="23.2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129399.9045065035</v>
      </c>
      <c r="D9" s="62">
        <v>8.0944423939490129</v>
      </c>
      <c r="E9" s="62">
        <v>18.347928273573149</v>
      </c>
    </row>
    <row r="10" spans="1:5" ht="11.25" customHeight="1" x14ac:dyDescent="0.2">
      <c r="A10" s="92" t="s">
        <v>510</v>
      </c>
      <c r="B10" s="92"/>
      <c r="C10" s="60">
        <v>71146.642072550065</v>
      </c>
      <c r="D10" s="59">
        <v>7.6159137636828298</v>
      </c>
      <c r="E10" s="59">
        <v>18.793765156766359</v>
      </c>
    </row>
    <row r="11" spans="1:5" ht="11.25" customHeight="1" x14ac:dyDescent="0.2">
      <c r="A11" s="93" t="s">
        <v>511</v>
      </c>
      <c r="B11" s="93"/>
      <c r="C11" s="63">
        <v>58253.262433953372</v>
      </c>
      <c r="D11" s="61">
        <v>8.6788852861838954</v>
      </c>
      <c r="E11" s="61">
        <v>17.80341289664894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40" spans="3:57" ht="11.25" customHeight="1" x14ac:dyDescent="0.2">
      <c r="C40" s="3"/>
      <c r="D40" s="3"/>
      <c r="E40" s="3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52" spans="1:1" ht="11.25" customHeight="1" x14ac:dyDescent="0.2">
      <c r="A52" s="57"/>
    </row>
  </sheetData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7"/>
  <dimension ref="A1:BE4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699</v>
      </c>
      <c r="B1" s="8"/>
      <c r="C1" s="8"/>
      <c r="D1" s="8"/>
      <c r="E1" s="3" t="s">
        <v>317</v>
      </c>
    </row>
    <row r="2" spans="1:5" ht="12.75" customHeight="1" x14ac:dyDescent="0.2">
      <c r="A2" s="2" t="s">
        <v>618</v>
      </c>
    </row>
    <row r="3" spans="1:5" ht="12.75" customHeight="1" x14ac:dyDescent="0.2">
      <c r="A3" s="25" t="s">
        <v>508</v>
      </c>
    </row>
    <row r="4" spans="1:5" ht="12.75" customHeight="1" x14ac:dyDescent="0.2">
      <c r="A4" s="25"/>
    </row>
    <row r="5" spans="1:5" ht="12.75" customHeight="1" x14ac:dyDescent="0.2">
      <c r="A5" s="25"/>
    </row>
    <row r="6" spans="1:5" s="18" customFormat="1" ht="22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2.5" customHeight="1" x14ac:dyDescent="0.2">
      <c r="A7" s="87"/>
      <c r="B7" s="87"/>
      <c r="C7" s="97"/>
      <c r="D7" s="97"/>
      <c r="E7" s="97"/>
    </row>
    <row r="8" spans="1:5" s="18" customFormat="1" ht="22.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29998.4892146075</v>
      </c>
      <c r="D9" s="62">
        <v>11.16720891520097</v>
      </c>
      <c r="E9" s="62">
        <v>14.332739837156719</v>
      </c>
    </row>
    <row r="10" spans="1:5" ht="11.25" customHeight="1" x14ac:dyDescent="0.2">
      <c r="A10" s="92" t="s">
        <v>510</v>
      </c>
      <c r="B10" s="92"/>
      <c r="C10" s="60">
        <v>17083.378700311889</v>
      </c>
      <c r="D10" s="59">
        <v>10.26210458579353</v>
      </c>
      <c r="E10" s="59">
        <v>13.73714184816472</v>
      </c>
    </row>
    <row r="11" spans="1:5" ht="11.25" customHeight="1" x14ac:dyDescent="0.2">
      <c r="A11" s="93" t="s">
        <v>511</v>
      </c>
      <c r="B11" s="93"/>
      <c r="C11" s="63">
        <v>12915.110514295549</v>
      </c>
      <c r="D11" s="61">
        <v>12.36442979886626</v>
      </c>
      <c r="E11" s="61">
        <v>15.120563215658461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49" spans="1:1" ht="11.25" customHeight="1" x14ac:dyDescent="0.2">
      <c r="A49" s="57"/>
    </row>
  </sheetData>
  <sortState ref="A13">
    <sortCondition ref="A13"/>
  </sortState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8"/>
  <dimension ref="A1:BE4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700</v>
      </c>
      <c r="B1" s="8"/>
      <c r="C1" s="8"/>
      <c r="D1" s="8"/>
      <c r="E1" s="3" t="s">
        <v>318</v>
      </c>
    </row>
    <row r="2" spans="1:5" ht="12.75" customHeight="1" x14ac:dyDescent="0.2">
      <c r="A2" s="2" t="s">
        <v>618</v>
      </c>
    </row>
    <row r="3" spans="1:5" ht="12.75" customHeight="1" x14ac:dyDescent="0.2">
      <c r="A3" s="2" t="s">
        <v>508</v>
      </c>
    </row>
    <row r="4" spans="1:5" ht="12.75" customHeight="1" x14ac:dyDescent="0.2">
      <c r="A4" s="2"/>
    </row>
    <row r="5" spans="1:5" ht="12.75" customHeight="1" x14ac:dyDescent="0.2">
      <c r="A5" s="2"/>
    </row>
    <row r="6" spans="1:5" s="18" customFormat="1" ht="22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2.5" customHeight="1" x14ac:dyDescent="0.2">
      <c r="A7" s="87"/>
      <c r="B7" s="87"/>
      <c r="C7" s="97"/>
      <c r="D7" s="97"/>
      <c r="E7" s="97"/>
    </row>
    <row r="8" spans="1:5" s="18" customFormat="1" ht="22.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20674.451273170871</v>
      </c>
      <c r="D9" s="62">
        <v>11.355734368591211</v>
      </c>
      <c r="E9" s="62">
        <v>14.741658308804251</v>
      </c>
    </row>
    <row r="10" spans="1:5" ht="11.25" customHeight="1" x14ac:dyDescent="0.2">
      <c r="A10" s="92" t="s">
        <v>510</v>
      </c>
      <c r="B10" s="92"/>
      <c r="C10" s="60">
        <v>12737.407196106649</v>
      </c>
      <c r="D10" s="59">
        <v>11.23131521270097</v>
      </c>
      <c r="E10" s="59">
        <v>13.71276874811603</v>
      </c>
    </row>
    <row r="11" spans="1:5" ht="11.25" customHeight="1" x14ac:dyDescent="0.2">
      <c r="A11" s="93" t="s">
        <v>511</v>
      </c>
      <c r="B11" s="93"/>
      <c r="C11" s="63">
        <v>7937.0440770641926</v>
      </c>
      <c r="D11" s="61">
        <v>11.555402839143071</v>
      </c>
      <c r="E11" s="61">
        <v>16.392825313430102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49" spans="1:1" ht="11.25" customHeight="1" x14ac:dyDescent="0.2">
      <c r="A49" s="57"/>
    </row>
  </sheetData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BV74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140625" style="8" bestFit="1" customWidth="1"/>
    <col min="4" max="4" width="11.5703125" style="8" customWidth="1"/>
    <col min="5" max="5" width="11.140625" style="8" customWidth="1"/>
    <col min="6" max="6" width="9.28515625" style="8" customWidth="1"/>
    <col min="7" max="7" width="8.7109375" style="8" customWidth="1"/>
    <col min="8" max="8" width="9.5703125" style="8" customWidth="1"/>
    <col min="9" max="9" width="9.28515625" style="8" customWidth="1"/>
    <col min="10" max="10" width="8.28515625" style="8" customWidth="1"/>
    <col min="11" max="11" width="7.28515625" style="8" customWidth="1"/>
    <col min="12" max="12" width="8" style="8" customWidth="1"/>
    <col min="13" max="13" width="9.28515625" style="8" customWidth="1"/>
    <col min="14" max="15" width="7.7109375" style="8" customWidth="1"/>
    <col min="16" max="16" width="11.5703125" style="8" customWidth="1"/>
    <col min="17" max="17" width="11.140625" style="8" customWidth="1"/>
    <col min="18" max="18" width="9.28515625" style="8" customWidth="1"/>
    <col min="19" max="19" width="8.7109375" style="8" customWidth="1"/>
    <col min="20" max="20" width="9.5703125" style="8" customWidth="1"/>
    <col min="21" max="21" width="9.28515625" style="8" customWidth="1"/>
    <col min="22" max="22" width="8.28515625" style="8" customWidth="1"/>
    <col min="23" max="23" width="7.28515625" style="8" customWidth="1"/>
    <col min="24" max="24" width="8" style="8" customWidth="1"/>
    <col min="25" max="25" width="9.28515625" style="8" customWidth="1"/>
    <col min="26" max="27" width="7.7109375" style="8" customWidth="1"/>
    <col min="28" max="28" width="11.5703125" style="8" customWidth="1"/>
    <col min="29" max="29" width="11.140625" style="8" customWidth="1"/>
    <col min="30" max="30" width="9.28515625" style="8" customWidth="1"/>
    <col min="31" max="31" width="8.7109375" style="8" customWidth="1"/>
    <col min="32" max="32" width="9.5703125" style="8" customWidth="1"/>
    <col min="33" max="33" width="9.28515625" style="8" customWidth="1"/>
    <col min="34" max="34" width="8.28515625" style="8" customWidth="1"/>
    <col min="35" max="35" width="7.28515625" style="8" customWidth="1"/>
    <col min="36" max="36" width="8" style="8" customWidth="1"/>
    <col min="37" max="37" width="9.28515625" style="8" customWidth="1"/>
    <col min="38" max="39" width="7.7109375" style="8" customWidth="1"/>
    <col min="40" max="40" width="11.5703125" style="8" customWidth="1"/>
    <col min="41" max="41" width="11.140625" style="8" customWidth="1"/>
    <col min="42" max="42" width="9.28515625" style="8" customWidth="1"/>
    <col min="43" max="43" width="8.7109375" style="8" customWidth="1"/>
    <col min="44" max="44" width="9.5703125" style="8" customWidth="1"/>
    <col min="45" max="45" width="9.28515625" style="8" customWidth="1"/>
    <col min="46" max="46" width="8.28515625" style="8" customWidth="1"/>
    <col min="47" max="47" width="7.28515625" style="8" customWidth="1"/>
    <col min="48" max="48" width="8" style="8" customWidth="1"/>
    <col min="49" max="49" width="9.28515625" style="8" customWidth="1"/>
    <col min="50" max="51" width="7.7109375" style="8" customWidth="1"/>
    <col min="52" max="52" width="11.5703125" style="8" customWidth="1"/>
    <col min="53" max="53" width="11.140625" style="8" customWidth="1"/>
    <col min="54" max="54" width="9.28515625" style="8" customWidth="1"/>
    <col min="55" max="55" width="8.7109375" style="8" customWidth="1"/>
    <col min="56" max="56" width="9.5703125" style="8" customWidth="1"/>
    <col min="57" max="57" width="9.28515625" style="8" customWidth="1"/>
    <col min="58" max="58" width="8.28515625" style="8" customWidth="1"/>
    <col min="59" max="59" width="7.28515625" style="8" customWidth="1"/>
    <col min="60" max="60" width="8" style="8" customWidth="1"/>
    <col min="61" max="61" width="9.28515625" style="8" customWidth="1"/>
    <col min="62" max="63" width="7.7109375" style="8" customWidth="1"/>
    <col min="64" max="64" width="11.5703125" style="8" customWidth="1"/>
    <col min="65" max="65" width="11.140625" style="8" customWidth="1"/>
    <col min="66" max="66" width="9.28515625" style="8" customWidth="1"/>
    <col min="67" max="67" width="8.7109375" style="8" customWidth="1"/>
    <col min="68" max="68" width="9.5703125" style="8" customWidth="1"/>
    <col min="69" max="69" width="9.28515625" style="8" customWidth="1"/>
    <col min="70" max="70" width="8.28515625" style="8" customWidth="1"/>
    <col min="71" max="71" width="7.28515625" style="8" customWidth="1"/>
    <col min="72" max="72" width="8" style="8" customWidth="1"/>
    <col min="73" max="73" width="9.28515625" style="8" customWidth="1"/>
    <col min="74" max="74" width="7.7109375" style="8" customWidth="1"/>
    <col min="75" max="16384" width="15.7109375" style="8"/>
  </cols>
  <sheetData>
    <row r="1" spans="1:74" ht="12.75" customHeight="1" x14ac:dyDescent="0.2">
      <c r="A1" s="1" t="s">
        <v>648</v>
      </c>
      <c r="B1" s="8"/>
      <c r="F1" s="3"/>
      <c r="G1" s="3"/>
      <c r="J1" s="3"/>
      <c r="K1" s="3"/>
      <c r="N1" s="3"/>
      <c r="R1" s="3"/>
      <c r="V1" s="3"/>
      <c r="Z1" s="3"/>
      <c r="AD1" s="3"/>
      <c r="AH1" s="3"/>
      <c r="AL1" s="3"/>
      <c r="AP1" s="3"/>
      <c r="AT1" s="3"/>
      <c r="AX1" s="3"/>
      <c r="BB1" s="3"/>
      <c r="BF1" s="3"/>
      <c r="BJ1" s="3"/>
      <c r="BN1" s="3"/>
      <c r="BR1" s="3"/>
      <c r="BV1" s="3" t="s">
        <v>29</v>
      </c>
    </row>
    <row r="2" spans="1:74" ht="12.75" customHeight="1" x14ac:dyDescent="0.2">
      <c r="A2" s="1" t="s">
        <v>607</v>
      </c>
      <c r="B2" s="8"/>
      <c r="F2" s="5"/>
      <c r="G2" s="3"/>
      <c r="J2" s="5"/>
      <c r="K2" s="3"/>
      <c r="N2" s="5"/>
      <c r="R2" s="5"/>
      <c r="V2" s="5"/>
      <c r="Z2" s="5"/>
      <c r="AD2" s="5"/>
      <c r="AH2" s="5"/>
      <c r="AL2" s="5"/>
      <c r="AP2" s="5"/>
      <c r="AT2" s="5"/>
      <c r="AX2" s="5"/>
      <c r="BB2" s="5"/>
      <c r="BF2" s="5"/>
      <c r="BJ2" s="5"/>
      <c r="BN2" s="5"/>
      <c r="BR2" s="5"/>
      <c r="BV2" s="5"/>
    </row>
    <row r="3" spans="1:74" ht="12.75" customHeight="1" x14ac:dyDescent="0.2">
      <c r="A3" s="1" t="s">
        <v>508</v>
      </c>
    </row>
    <row r="4" spans="1:74" ht="12.75" customHeight="1" x14ac:dyDescent="0.2">
      <c r="A4" s="1"/>
    </row>
    <row r="5" spans="1:74" ht="12.75" customHeight="1" x14ac:dyDescent="0.2">
      <c r="A5" s="1"/>
    </row>
    <row r="6" spans="1:74" s="7" customFormat="1" ht="15" customHeight="1" x14ac:dyDescent="0.2">
      <c r="A6" s="86" t="s">
        <v>509</v>
      </c>
      <c r="B6" s="86"/>
      <c r="C6" s="104" t="s">
        <v>56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 t="s">
        <v>63</v>
      </c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 t="s">
        <v>64</v>
      </c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 t="s">
        <v>65</v>
      </c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 t="s">
        <v>66</v>
      </c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 t="s">
        <v>67</v>
      </c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</row>
    <row r="7" spans="1:74" s="7" customFormat="1" ht="33" customHeight="1" x14ac:dyDescent="0.2">
      <c r="A7" s="87"/>
      <c r="B7" s="87"/>
      <c r="C7" s="94" t="s">
        <v>1</v>
      </c>
      <c r="D7" s="101" t="s">
        <v>61</v>
      </c>
      <c r="E7" s="101" t="s">
        <v>62</v>
      </c>
      <c r="F7" s="101" t="s">
        <v>68</v>
      </c>
      <c r="G7" s="101" t="s">
        <v>69</v>
      </c>
      <c r="H7" s="101" t="s">
        <v>70</v>
      </c>
      <c r="I7" s="101" t="s">
        <v>59</v>
      </c>
      <c r="J7" s="101" t="s">
        <v>71</v>
      </c>
      <c r="K7" s="101" t="s">
        <v>72</v>
      </c>
      <c r="L7" s="101" t="s">
        <v>73</v>
      </c>
      <c r="M7" s="101" t="s">
        <v>60</v>
      </c>
      <c r="N7" s="101" t="s">
        <v>39</v>
      </c>
      <c r="O7" s="94" t="s">
        <v>1</v>
      </c>
      <c r="P7" s="101" t="s">
        <v>61</v>
      </c>
      <c r="Q7" s="101" t="s">
        <v>62</v>
      </c>
      <c r="R7" s="101" t="s">
        <v>68</v>
      </c>
      <c r="S7" s="101" t="s">
        <v>69</v>
      </c>
      <c r="T7" s="101" t="s">
        <v>70</v>
      </c>
      <c r="U7" s="101" t="s">
        <v>59</v>
      </c>
      <c r="V7" s="101" t="s">
        <v>71</v>
      </c>
      <c r="W7" s="101" t="s">
        <v>72</v>
      </c>
      <c r="X7" s="101" t="s">
        <v>73</v>
      </c>
      <c r="Y7" s="101" t="s">
        <v>60</v>
      </c>
      <c r="Z7" s="101" t="s">
        <v>39</v>
      </c>
      <c r="AA7" s="94" t="s">
        <v>1</v>
      </c>
      <c r="AB7" s="101" t="s">
        <v>61</v>
      </c>
      <c r="AC7" s="101" t="s">
        <v>62</v>
      </c>
      <c r="AD7" s="101" t="s">
        <v>68</v>
      </c>
      <c r="AE7" s="101" t="s">
        <v>69</v>
      </c>
      <c r="AF7" s="101" t="s">
        <v>70</v>
      </c>
      <c r="AG7" s="101" t="s">
        <v>59</v>
      </c>
      <c r="AH7" s="101" t="s">
        <v>71</v>
      </c>
      <c r="AI7" s="101" t="s">
        <v>72</v>
      </c>
      <c r="AJ7" s="101" t="s">
        <v>73</v>
      </c>
      <c r="AK7" s="101" t="s">
        <v>60</v>
      </c>
      <c r="AL7" s="101" t="s">
        <v>39</v>
      </c>
      <c r="AM7" s="94" t="s">
        <v>30</v>
      </c>
      <c r="AN7" s="101" t="s">
        <v>61</v>
      </c>
      <c r="AO7" s="101" t="s">
        <v>62</v>
      </c>
      <c r="AP7" s="101" t="s">
        <v>68</v>
      </c>
      <c r="AQ7" s="101" t="s">
        <v>69</v>
      </c>
      <c r="AR7" s="101" t="s">
        <v>70</v>
      </c>
      <c r="AS7" s="101" t="s">
        <v>59</v>
      </c>
      <c r="AT7" s="101" t="s">
        <v>71</v>
      </c>
      <c r="AU7" s="101" t="s">
        <v>72</v>
      </c>
      <c r="AV7" s="101" t="s">
        <v>73</v>
      </c>
      <c r="AW7" s="101" t="s">
        <v>60</v>
      </c>
      <c r="AX7" s="101" t="s">
        <v>39</v>
      </c>
      <c r="AY7" s="94" t="s">
        <v>30</v>
      </c>
      <c r="AZ7" s="101" t="s">
        <v>61</v>
      </c>
      <c r="BA7" s="101" t="s">
        <v>62</v>
      </c>
      <c r="BB7" s="101" t="s">
        <v>68</v>
      </c>
      <c r="BC7" s="101" t="s">
        <v>69</v>
      </c>
      <c r="BD7" s="101" t="s">
        <v>70</v>
      </c>
      <c r="BE7" s="101" t="s">
        <v>59</v>
      </c>
      <c r="BF7" s="101" t="s">
        <v>71</v>
      </c>
      <c r="BG7" s="101" t="s">
        <v>72</v>
      </c>
      <c r="BH7" s="101" t="s">
        <v>73</v>
      </c>
      <c r="BI7" s="101" t="s">
        <v>60</v>
      </c>
      <c r="BJ7" s="101" t="s">
        <v>39</v>
      </c>
      <c r="BK7" s="94" t="s">
        <v>30</v>
      </c>
      <c r="BL7" s="101" t="s">
        <v>61</v>
      </c>
      <c r="BM7" s="101" t="s">
        <v>62</v>
      </c>
      <c r="BN7" s="101" t="s">
        <v>68</v>
      </c>
      <c r="BO7" s="101" t="s">
        <v>69</v>
      </c>
      <c r="BP7" s="101" t="s">
        <v>70</v>
      </c>
      <c r="BQ7" s="101" t="s">
        <v>59</v>
      </c>
      <c r="BR7" s="101" t="s">
        <v>71</v>
      </c>
      <c r="BS7" s="101" t="s">
        <v>72</v>
      </c>
      <c r="BT7" s="101" t="s">
        <v>73</v>
      </c>
      <c r="BU7" s="101" t="s">
        <v>60</v>
      </c>
      <c r="BV7" s="101" t="s">
        <v>39</v>
      </c>
    </row>
    <row r="8" spans="1:74" s="7" customFormat="1" ht="33" customHeight="1" x14ac:dyDescent="0.2">
      <c r="A8" s="88"/>
      <c r="B8" s="88"/>
      <c r="C8" s="95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95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95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5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95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95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</row>
    <row r="9" spans="1:74" ht="11.25" customHeight="1" x14ac:dyDescent="0.2">
      <c r="A9" s="86" t="s">
        <v>1</v>
      </c>
      <c r="B9" s="86"/>
      <c r="C9" s="62">
        <v>145355.38529976021</v>
      </c>
      <c r="D9" s="62">
        <v>49940.86663557608</v>
      </c>
      <c r="E9" s="62">
        <v>45636.08084982053</v>
      </c>
      <c r="F9" s="62">
        <v>73216.028917902891</v>
      </c>
      <c r="G9" s="62">
        <v>26674.516044798311</v>
      </c>
      <c r="H9" s="62">
        <v>51251.974842117117</v>
      </c>
      <c r="I9" s="62">
        <v>63758.29845117205</v>
      </c>
      <c r="J9" s="62">
        <v>47033.821391636273</v>
      </c>
      <c r="K9" s="62">
        <v>58148.231468393489</v>
      </c>
      <c r="L9" s="62">
        <v>17494.546730517992</v>
      </c>
      <c r="M9" s="62">
        <v>44047.759507702227</v>
      </c>
      <c r="N9" s="62">
        <v>2077.1291288583011</v>
      </c>
      <c r="O9" s="62">
        <v>110371.20836175801</v>
      </c>
      <c r="P9" s="62">
        <v>14337.18514079022</v>
      </c>
      <c r="Q9" s="62">
        <v>18220.749799620371</v>
      </c>
      <c r="R9" s="62">
        <v>40285.011761663198</v>
      </c>
      <c r="S9" s="62">
        <v>18276.161526432152</v>
      </c>
      <c r="T9" s="62">
        <v>25543.219102962881</v>
      </c>
      <c r="U9" s="62">
        <v>21385.64194145986</v>
      </c>
      <c r="V9" s="62">
        <v>32378.151959632189</v>
      </c>
      <c r="W9" s="62">
        <v>23724.63064938274</v>
      </c>
      <c r="X9" s="62">
        <v>9578.5493734148113</v>
      </c>
      <c r="Y9" s="62">
        <v>18999.672740494341</v>
      </c>
      <c r="Z9" s="62">
        <v>391.12607888368427</v>
      </c>
      <c r="AA9" s="62">
        <v>167946.5868051491</v>
      </c>
      <c r="AB9" s="62">
        <v>35887.504125711057</v>
      </c>
      <c r="AC9" s="62">
        <v>33948.014590055907</v>
      </c>
      <c r="AD9" s="62">
        <v>59447.778721854367</v>
      </c>
      <c r="AE9" s="62">
        <v>41830.281257766881</v>
      </c>
      <c r="AF9" s="62">
        <v>43740.776743473252</v>
      </c>
      <c r="AG9" s="62">
        <v>38982.909459171111</v>
      </c>
      <c r="AH9" s="62">
        <v>50758.287460685278</v>
      </c>
      <c r="AI9" s="62">
        <v>37301.588964060087</v>
      </c>
      <c r="AJ9" s="62">
        <v>29030.921229168642</v>
      </c>
      <c r="AK9" s="62">
        <v>29902.140126710961</v>
      </c>
      <c r="AL9" s="62">
        <v>1226.709311930867</v>
      </c>
      <c r="AM9" s="62">
        <v>136441.1963568207</v>
      </c>
      <c r="AN9" s="62">
        <v>19831.483653681029</v>
      </c>
      <c r="AO9" s="62">
        <v>21214.5792759701</v>
      </c>
      <c r="AP9" s="62">
        <v>30056.649720444111</v>
      </c>
      <c r="AQ9" s="62">
        <v>37873.269598094819</v>
      </c>
      <c r="AR9" s="62">
        <v>38347.18590901493</v>
      </c>
      <c r="AS9" s="62">
        <v>33252.516083372771</v>
      </c>
      <c r="AT9" s="62">
        <v>38205.190705201931</v>
      </c>
      <c r="AU9" s="62">
        <v>25325.518009594191</v>
      </c>
      <c r="AV9" s="62">
        <v>30484.255821035749</v>
      </c>
      <c r="AW9" s="62">
        <v>30333.41179668999</v>
      </c>
      <c r="AX9" s="62">
        <v>953.16877951018796</v>
      </c>
      <c r="AY9" s="62">
        <v>90372.519540314926</v>
      </c>
      <c r="AZ9" s="62">
        <v>15391.31869926139</v>
      </c>
      <c r="BA9" s="62">
        <v>11548.02873076853</v>
      </c>
      <c r="BB9" s="62">
        <v>14577.231810667719</v>
      </c>
      <c r="BC9" s="62">
        <v>21237.621025250461</v>
      </c>
      <c r="BD9" s="62">
        <v>19328.430760487208</v>
      </c>
      <c r="BE9" s="62">
        <v>18946.721850505972</v>
      </c>
      <c r="BF9" s="62">
        <v>18182.07484200507</v>
      </c>
      <c r="BG9" s="62">
        <v>12572.45575416861</v>
      </c>
      <c r="BH9" s="62">
        <v>24933.65312700405</v>
      </c>
      <c r="BI9" s="62">
        <v>21054.097865782969</v>
      </c>
      <c r="BJ9" s="62">
        <v>618.37667519524939</v>
      </c>
      <c r="BK9" s="62">
        <v>223051.4934096263</v>
      </c>
      <c r="BL9" s="62">
        <v>138521.06165405811</v>
      </c>
      <c r="BM9" s="62">
        <v>143341.96666284229</v>
      </c>
      <c r="BN9" s="62">
        <v>56326.718976546013</v>
      </c>
      <c r="BO9" s="62">
        <v>128017.5704567357</v>
      </c>
      <c r="BP9" s="62">
        <v>95697.832551022962</v>
      </c>
      <c r="BQ9" s="62">
        <v>97583.332123396685</v>
      </c>
      <c r="BR9" s="62">
        <v>87351.893549917571</v>
      </c>
      <c r="BS9" s="62">
        <v>116836.9950634791</v>
      </c>
      <c r="BT9" s="62">
        <v>162387.4936279362</v>
      </c>
      <c r="BU9" s="62">
        <v>129572.3378716978</v>
      </c>
      <c r="BV9" s="62">
        <v>0</v>
      </c>
    </row>
    <row r="10" spans="1:74" s="4" customFormat="1" ht="11.25" customHeight="1" x14ac:dyDescent="0.2">
      <c r="A10" s="92" t="s">
        <v>510</v>
      </c>
      <c r="B10" s="92"/>
      <c r="C10" s="62">
        <v>77722.553174818895</v>
      </c>
      <c r="D10" s="64">
        <v>27830.404503090231</v>
      </c>
      <c r="E10" s="64">
        <v>23369.252524190179</v>
      </c>
      <c r="F10" s="64">
        <v>38222.680185581303</v>
      </c>
      <c r="G10" s="64">
        <v>12993.003442153729</v>
      </c>
      <c r="H10" s="64">
        <v>27532.229791564481</v>
      </c>
      <c r="I10" s="64">
        <v>32831.181482737287</v>
      </c>
      <c r="J10" s="64">
        <v>24076.170378490631</v>
      </c>
      <c r="K10" s="64">
        <v>30387.959924415441</v>
      </c>
      <c r="L10" s="64">
        <v>8931.9525336937968</v>
      </c>
      <c r="M10" s="64">
        <v>26144.282024462649</v>
      </c>
      <c r="N10" s="64">
        <v>1550.189024764961</v>
      </c>
      <c r="O10" s="62">
        <v>60021.844469629526</v>
      </c>
      <c r="P10" s="64">
        <v>7293.7280872212796</v>
      </c>
      <c r="Q10" s="64">
        <v>11777.27125378886</v>
      </c>
      <c r="R10" s="64">
        <v>21640.756006912339</v>
      </c>
      <c r="S10" s="64">
        <v>9183.3439713622283</v>
      </c>
      <c r="T10" s="64">
        <v>14728.71503300837</v>
      </c>
      <c r="U10" s="64">
        <v>10650.48768741226</v>
      </c>
      <c r="V10" s="64">
        <v>15187.1944026611</v>
      </c>
      <c r="W10" s="64">
        <v>12257.5690541777</v>
      </c>
      <c r="X10" s="64">
        <v>5695.1442838086696</v>
      </c>
      <c r="Y10" s="64">
        <v>10054.599561095451</v>
      </c>
      <c r="Z10" s="64">
        <v>142.79854555035129</v>
      </c>
      <c r="AA10" s="62">
        <v>90389.3830322914</v>
      </c>
      <c r="AB10" s="64">
        <v>20466.98221536657</v>
      </c>
      <c r="AC10" s="64">
        <v>19304.98204387206</v>
      </c>
      <c r="AD10" s="64">
        <v>30491.326837773591</v>
      </c>
      <c r="AE10" s="64">
        <v>22095.556068634021</v>
      </c>
      <c r="AF10" s="64">
        <v>21455.568889024009</v>
      </c>
      <c r="AG10" s="64">
        <v>23157.729538235861</v>
      </c>
      <c r="AH10" s="64">
        <v>27925.972618068539</v>
      </c>
      <c r="AI10" s="64">
        <v>19444.97469878045</v>
      </c>
      <c r="AJ10" s="64">
        <v>15767.30955324382</v>
      </c>
      <c r="AK10" s="64">
        <v>15583.219687234439</v>
      </c>
      <c r="AL10" s="64">
        <v>460.54777206600181</v>
      </c>
      <c r="AM10" s="62">
        <v>74647.014050303784</v>
      </c>
      <c r="AN10" s="64">
        <v>10412.926560574489</v>
      </c>
      <c r="AO10" s="64">
        <v>11207.79755473851</v>
      </c>
      <c r="AP10" s="64">
        <v>17406.763700034549</v>
      </c>
      <c r="AQ10" s="64">
        <v>21428.195589804742</v>
      </c>
      <c r="AR10" s="64">
        <v>18610.652380873929</v>
      </c>
      <c r="AS10" s="64">
        <v>17182.16574535361</v>
      </c>
      <c r="AT10" s="64">
        <v>23200.532005457269</v>
      </c>
      <c r="AU10" s="64">
        <v>14479.37824750339</v>
      </c>
      <c r="AV10" s="64">
        <v>17147.13051688188</v>
      </c>
      <c r="AW10" s="64">
        <v>17367.426317390549</v>
      </c>
      <c r="AX10" s="64">
        <v>292.42244555035131</v>
      </c>
      <c r="AY10" s="62">
        <v>51065.921074032791</v>
      </c>
      <c r="AZ10" s="64">
        <v>8581.7459017020592</v>
      </c>
      <c r="BA10" s="64">
        <v>5734.3007333421938</v>
      </c>
      <c r="BB10" s="64">
        <v>9002.9131402656112</v>
      </c>
      <c r="BC10" s="64">
        <v>13577.25439446458</v>
      </c>
      <c r="BD10" s="64">
        <v>13884.309293195411</v>
      </c>
      <c r="BE10" s="64">
        <v>12207.481307224831</v>
      </c>
      <c r="BF10" s="64">
        <v>10931.84542713152</v>
      </c>
      <c r="BG10" s="64">
        <v>7464.5077446983842</v>
      </c>
      <c r="BH10" s="64">
        <v>14734.457190837489</v>
      </c>
      <c r="BI10" s="64">
        <v>11922.69212175881</v>
      </c>
      <c r="BJ10" s="64">
        <v>534.12590986729901</v>
      </c>
      <c r="BK10" s="62">
        <v>119552.48216856871</v>
      </c>
      <c r="BL10" s="64">
        <v>74993.168038112475</v>
      </c>
      <c r="BM10" s="64">
        <v>78185.351196135292</v>
      </c>
      <c r="BN10" s="64">
        <v>32814.515435499823</v>
      </c>
      <c r="BO10" s="64">
        <v>70301.601839647759</v>
      </c>
      <c r="BP10" s="64">
        <v>53367.479918400917</v>
      </c>
      <c r="BQ10" s="64">
        <v>53549.909545103299</v>
      </c>
      <c r="BR10" s="64">
        <v>48257.240474258113</v>
      </c>
      <c r="BS10" s="64">
        <v>65544.565636491767</v>
      </c>
      <c r="BT10" s="64">
        <v>87302.961227601481</v>
      </c>
      <c r="BU10" s="64">
        <v>68506.735594125144</v>
      </c>
      <c r="BV10" s="64">
        <v>0</v>
      </c>
    </row>
    <row r="11" spans="1:74" ht="11.25" customHeight="1" x14ac:dyDescent="0.2">
      <c r="A11" s="93" t="s">
        <v>511</v>
      </c>
      <c r="B11" s="93"/>
      <c r="C11" s="63">
        <v>67632.832124941327</v>
      </c>
      <c r="D11" s="61">
        <v>22110.462132485911</v>
      </c>
      <c r="E11" s="61">
        <v>22266.828325630398</v>
      </c>
      <c r="F11" s="61">
        <v>34993.348732321763</v>
      </c>
      <c r="G11" s="61">
        <v>13681.51260264456</v>
      </c>
      <c r="H11" s="61">
        <v>23719.745050552661</v>
      </c>
      <c r="I11" s="61">
        <v>30927.116968434799</v>
      </c>
      <c r="J11" s="61">
        <v>22957.65101314562</v>
      </c>
      <c r="K11" s="61">
        <v>27760.271543978139</v>
      </c>
      <c r="L11" s="61">
        <v>8562.5941968241841</v>
      </c>
      <c r="M11" s="61">
        <v>17903.477483239611</v>
      </c>
      <c r="N11" s="61">
        <v>526.94010409333998</v>
      </c>
      <c r="O11" s="63">
        <v>50349.363892128407</v>
      </c>
      <c r="P11" s="61">
        <v>7043.45705356893</v>
      </c>
      <c r="Q11" s="61">
        <v>6443.4785458314973</v>
      </c>
      <c r="R11" s="61">
        <v>18644.255754750851</v>
      </c>
      <c r="S11" s="61">
        <v>9092.8175550699216</v>
      </c>
      <c r="T11" s="61">
        <v>10814.50406995449</v>
      </c>
      <c r="U11" s="61">
        <v>10735.154254047589</v>
      </c>
      <c r="V11" s="61">
        <v>17190.957556971051</v>
      </c>
      <c r="W11" s="61">
        <v>11467.06159520503</v>
      </c>
      <c r="X11" s="61">
        <v>3883.4050896061408</v>
      </c>
      <c r="Y11" s="61">
        <v>8945.0731793988725</v>
      </c>
      <c r="Z11" s="61">
        <v>248.32753333333301</v>
      </c>
      <c r="AA11" s="63">
        <v>77557.203772858658</v>
      </c>
      <c r="AB11" s="61">
        <v>15420.521910344471</v>
      </c>
      <c r="AC11" s="61">
        <v>14643.032546183829</v>
      </c>
      <c r="AD11" s="61">
        <v>28956.451884080721</v>
      </c>
      <c r="AE11" s="61">
        <v>19734.72518913286</v>
      </c>
      <c r="AF11" s="61">
        <v>22285.20785444924</v>
      </c>
      <c r="AG11" s="61">
        <v>15825.179920935219</v>
      </c>
      <c r="AH11" s="61">
        <v>22832.31484261679</v>
      </c>
      <c r="AI11" s="61">
        <v>17856.614265279619</v>
      </c>
      <c r="AJ11" s="61">
        <v>13263.61167592478</v>
      </c>
      <c r="AK11" s="61">
        <v>14318.920439476489</v>
      </c>
      <c r="AL11" s="61">
        <v>766.16153986486495</v>
      </c>
      <c r="AM11" s="63">
        <v>61794.182306516923</v>
      </c>
      <c r="AN11" s="61">
        <v>9418.5570931065376</v>
      </c>
      <c r="AO11" s="61">
        <v>10006.781721231569</v>
      </c>
      <c r="AP11" s="61">
        <v>12649.88602040956</v>
      </c>
      <c r="AQ11" s="61">
        <v>16445.074008290059</v>
      </c>
      <c r="AR11" s="61">
        <v>19736.533528140961</v>
      </c>
      <c r="AS11" s="61">
        <v>16070.350338019131</v>
      </c>
      <c r="AT11" s="61">
        <v>15004.65869974465</v>
      </c>
      <c r="AU11" s="61">
        <v>10846.13976209079</v>
      </c>
      <c r="AV11" s="61">
        <v>13337.125304153869</v>
      </c>
      <c r="AW11" s="61">
        <v>12965.985479299399</v>
      </c>
      <c r="AX11" s="61">
        <v>660.74633395983676</v>
      </c>
      <c r="AY11" s="63">
        <v>39306.59846628223</v>
      </c>
      <c r="AZ11" s="61">
        <v>6809.5727975593236</v>
      </c>
      <c r="BA11" s="61">
        <v>5813.7279974263392</v>
      </c>
      <c r="BB11" s="61">
        <v>5574.3186704021036</v>
      </c>
      <c r="BC11" s="61">
        <v>7660.3666307858457</v>
      </c>
      <c r="BD11" s="61">
        <v>5444.1214672917931</v>
      </c>
      <c r="BE11" s="61">
        <v>6739.2405432811156</v>
      </c>
      <c r="BF11" s="61">
        <v>7250.2294148735364</v>
      </c>
      <c r="BG11" s="61">
        <v>5107.948009470233</v>
      </c>
      <c r="BH11" s="61">
        <v>10199.19593616655</v>
      </c>
      <c r="BI11" s="61">
        <v>9131.4057440241486</v>
      </c>
      <c r="BJ11" s="61">
        <v>84.250765327950404</v>
      </c>
      <c r="BK11" s="63">
        <v>103499.0112410603</v>
      </c>
      <c r="BL11" s="61">
        <v>63527.89361594605</v>
      </c>
      <c r="BM11" s="61">
        <v>65156.615466707597</v>
      </c>
      <c r="BN11" s="61">
        <v>23512.203541046201</v>
      </c>
      <c r="BO11" s="61">
        <v>57715.968617087958</v>
      </c>
      <c r="BP11" s="61">
        <v>42330.352632622002</v>
      </c>
      <c r="BQ11" s="61">
        <v>44033.42257829335</v>
      </c>
      <c r="BR11" s="61">
        <v>39094.653075659502</v>
      </c>
      <c r="BS11" s="61">
        <v>51292.429426987437</v>
      </c>
      <c r="BT11" s="61">
        <v>75084.532400335665</v>
      </c>
      <c r="BU11" s="61">
        <v>61065.602277572703</v>
      </c>
      <c r="BV11" s="61">
        <v>0</v>
      </c>
    </row>
    <row r="12" spans="1:74" s="23" customFormat="1" ht="11.25" customHeight="1" x14ac:dyDescent="0.2"/>
    <row r="13" spans="1:74" s="23" customFormat="1" ht="11.25" customHeight="1" x14ac:dyDescent="0.2">
      <c r="A13" s="45" t="s">
        <v>735</v>
      </c>
    </row>
    <row r="14" spans="1:74" s="23" customFormat="1" ht="11.25" customHeight="1" x14ac:dyDescent="0.2">
      <c r="A14" s="56" t="s">
        <v>733</v>
      </c>
    </row>
    <row r="15" spans="1:74" s="23" customFormat="1" ht="11.25" customHeight="1" x14ac:dyDescent="0.2">
      <c r="A15" s="33"/>
    </row>
    <row r="16" spans="1:74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:16" s="23" customFormat="1" ht="11.25" customHeight="1" x14ac:dyDescent="0.2">
      <c r="O40" s="45"/>
    </row>
    <row r="41" spans="1:16" s="23" customFormat="1" ht="11.25" customHeight="1" x14ac:dyDescent="0.2">
      <c r="O41" s="57"/>
    </row>
    <row r="42" spans="1:16" s="23" customFormat="1" ht="11.25" customHeight="1" x14ac:dyDescent="0.2">
      <c r="A42" s="33"/>
      <c r="O42" s="56"/>
    </row>
    <row r="43" spans="1:16" s="23" customFormat="1" ht="11.25" customHeight="1" x14ac:dyDescent="0.2">
      <c r="A43" s="33"/>
      <c r="O43" s="33"/>
    </row>
    <row r="44" spans="1:16" s="23" customFormat="1" ht="11.25" customHeight="1" x14ac:dyDescent="0.2">
      <c r="A44" s="10"/>
      <c r="O44" s="33"/>
    </row>
    <row r="45" spans="1:16" s="23" customFormat="1" ht="11.25" customHeight="1" x14ac:dyDescent="0.2">
      <c r="A45" s="10"/>
      <c r="O45" s="33"/>
    </row>
    <row r="46" spans="1:16" ht="11.25" customHeight="1" x14ac:dyDescent="0.2">
      <c r="O46" s="10"/>
      <c r="P46" s="10"/>
    </row>
    <row r="47" spans="1:16" ht="11.25" customHeight="1" x14ac:dyDescent="0.2">
      <c r="O47" s="10"/>
      <c r="P47" s="10"/>
    </row>
    <row r="48" spans="1:16" ht="11.25" customHeight="1" x14ac:dyDescent="0.2">
      <c r="O48" s="10"/>
      <c r="P48" s="10"/>
    </row>
    <row r="49" spans="15:16" ht="11.25" customHeight="1" x14ac:dyDescent="0.2">
      <c r="O49" s="10"/>
      <c r="P49" s="10"/>
    </row>
    <row r="50" spans="15:16" ht="11.25" customHeight="1" x14ac:dyDescent="0.2">
      <c r="O50" s="10"/>
      <c r="P50" s="10"/>
    </row>
    <row r="51" spans="15:16" ht="11.25" customHeight="1" x14ac:dyDescent="0.2">
      <c r="O51" s="10"/>
      <c r="P51" s="10"/>
    </row>
    <row r="52" spans="15:16" ht="11.25" customHeight="1" x14ac:dyDescent="0.2">
      <c r="O52" s="10"/>
      <c r="P52" s="10"/>
    </row>
    <row r="53" spans="15:16" ht="11.25" customHeight="1" x14ac:dyDescent="0.2">
      <c r="O53" s="10"/>
      <c r="P53" s="10"/>
    </row>
    <row r="54" spans="15:16" ht="11.25" customHeight="1" x14ac:dyDescent="0.2">
      <c r="O54" s="10"/>
      <c r="P54" s="10"/>
    </row>
    <row r="55" spans="15:16" ht="11.25" customHeight="1" x14ac:dyDescent="0.2">
      <c r="O55" s="10"/>
      <c r="P55" s="10"/>
    </row>
    <row r="56" spans="15:16" ht="11.25" customHeight="1" x14ac:dyDescent="0.2">
      <c r="O56" s="10"/>
      <c r="P56" s="10"/>
    </row>
    <row r="57" spans="15:16" ht="11.25" customHeight="1" x14ac:dyDescent="0.2">
      <c r="O57" s="10"/>
      <c r="P57" s="10"/>
    </row>
    <row r="58" spans="15:16" ht="11.25" customHeight="1" x14ac:dyDescent="0.2">
      <c r="O58" s="10"/>
      <c r="P58" s="10"/>
    </row>
    <row r="59" spans="15:16" ht="11.25" customHeight="1" x14ac:dyDescent="0.2">
      <c r="O59" s="10"/>
      <c r="P59" s="10"/>
    </row>
    <row r="60" spans="15:16" ht="11.25" customHeight="1" x14ac:dyDescent="0.2">
      <c r="O60" s="10"/>
      <c r="P60" s="10"/>
    </row>
    <row r="61" spans="15:16" ht="11.25" customHeight="1" x14ac:dyDescent="0.2">
      <c r="O61" s="10"/>
      <c r="P61" s="10"/>
    </row>
    <row r="62" spans="15:16" ht="11.25" customHeight="1" x14ac:dyDescent="0.2">
      <c r="O62" s="10"/>
      <c r="P62" s="10"/>
    </row>
    <row r="63" spans="15:16" ht="11.25" customHeight="1" x14ac:dyDescent="0.2">
      <c r="O63" s="10"/>
      <c r="P63" s="10"/>
    </row>
    <row r="64" spans="15:16" ht="11.25" customHeight="1" x14ac:dyDescent="0.2">
      <c r="O64" s="10"/>
      <c r="P64" s="10"/>
    </row>
    <row r="65" spans="15:16" ht="11.25" customHeight="1" x14ac:dyDescent="0.2">
      <c r="O65" s="10"/>
      <c r="P65" s="10"/>
    </row>
    <row r="66" spans="15:16" ht="11.25" customHeight="1" x14ac:dyDescent="0.2">
      <c r="O66" s="10"/>
      <c r="P66" s="10"/>
    </row>
    <row r="67" spans="15:16" ht="11.25" customHeight="1" x14ac:dyDescent="0.2">
      <c r="O67" s="10"/>
      <c r="P67" s="10"/>
    </row>
    <row r="68" spans="15:16" ht="11.25" customHeight="1" x14ac:dyDescent="0.2">
      <c r="O68" s="10"/>
      <c r="P68" s="10"/>
    </row>
    <row r="69" spans="15:16" ht="11.25" customHeight="1" x14ac:dyDescent="0.2">
      <c r="O69" s="10"/>
      <c r="P69" s="10"/>
    </row>
    <row r="70" spans="15:16" ht="11.25" customHeight="1" x14ac:dyDescent="0.2">
      <c r="O70" s="10"/>
      <c r="P70" s="10"/>
    </row>
    <row r="71" spans="15:16" ht="11.25" customHeight="1" x14ac:dyDescent="0.2">
      <c r="O71" s="10"/>
      <c r="P71" s="10"/>
    </row>
    <row r="72" spans="15:16" ht="11.25" customHeight="1" x14ac:dyDescent="0.2">
      <c r="O72" s="10"/>
      <c r="P72" s="10"/>
    </row>
    <row r="73" spans="15:16" ht="11.25" customHeight="1" x14ac:dyDescent="0.2">
      <c r="O73" s="10"/>
      <c r="P73" s="10"/>
    </row>
    <row r="74" spans="15:16" ht="11.25" customHeight="1" x14ac:dyDescent="0.2">
      <c r="O74" s="10"/>
      <c r="P74" s="10"/>
    </row>
  </sheetData>
  <mergeCells count="82">
    <mergeCell ref="I7:I8"/>
    <mergeCell ref="J7:J8"/>
    <mergeCell ref="K7:K8"/>
    <mergeCell ref="L7:L8"/>
    <mergeCell ref="M7:M8"/>
    <mergeCell ref="A11:B11"/>
    <mergeCell ref="A10:B10"/>
    <mergeCell ref="A9:B9"/>
    <mergeCell ref="BK6:BV6"/>
    <mergeCell ref="A6:B8"/>
    <mergeCell ref="C6:N6"/>
    <mergeCell ref="O6:Z6"/>
    <mergeCell ref="AA6:AL6"/>
    <mergeCell ref="AM6:AX6"/>
    <mergeCell ref="AY6:BJ6"/>
    <mergeCell ref="C7:C8"/>
    <mergeCell ref="D7:D8"/>
    <mergeCell ref="E7:E8"/>
    <mergeCell ref="F7:F8"/>
    <mergeCell ref="G7:G8"/>
    <mergeCell ref="H7:H8"/>
    <mergeCell ref="S7:S8"/>
    <mergeCell ref="T7:T8"/>
    <mergeCell ref="U7:U8"/>
    <mergeCell ref="V7:V8"/>
    <mergeCell ref="W7:W8"/>
    <mergeCell ref="N7:N8"/>
    <mergeCell ref="O7:O8"/>
    <mergeCell ref="P7:P8"/>
    <mergeCell ref="Q7:Q8"/>
    <mergeCell ref="R7:R8"/>
    <mergeCell ref="AC7:AC8"/>
    <mergeCell ref="AD7:AD8"/>
    <mergeCell ref="AE7:AE8"/>
    <mergeCell ref="AF7:AF8"/>
    <mergeCell ref="AG7:AG8"/>
    <mergeCell ref="X7:X8"/>
    <mergeCell ref="Y7:Y8"/>
    <mergeCell ref="Z7:Z8"/>
    <mergeCell ref="AA7:AA8"/>
    <mergeCell ref="AB7:AB8"/>
    <mergeCell ref="AM7:AM8"/>
    <mergeCell ref="AN7:AN8"/>
    <mergeCell ref="AO7:AO8"/>
    <mergeCell ref="AP7:AP8"/>
    <mergeCell ref="AQ7:AQ8"/>
    <mergeCell ref="AH7:AH8"/>
    <mergeCell ref="AI7:AI8"/>
    <mergeCell ref="AJ7:AJ8"/>
    <mergeCell ref="AK7:AK8"/>
    <mergeCell ref="AL7:AL8"/>
    <mergeCell ref="AW7:AW8"/>
    <mergeCell ref="AX7:AX8"/>
    <mergeCell ref="AY7:AY8"/>
    <mergeCell ref="AZ7:AZ8"/>
    <mergeCell ref="BA7:BA8"/>
    <mergeCell ref="AR7:AR8"/>
    <mergeCell ref="AS7:AS8"/>
    <mergeCell ref="AT7:AT8"/>
    <mergeCell ref="AU7:AU8"/>
    <mergeCell ref="AV7:AV8"/>
    <mergeCell ref="BG7:BG8"/>
    <mergeCell ref="BH7:BH8"/>
    <mergeCell ref="BI7:BI8"/>
    <mergeCell ref="BJ7:BJ8"/>
    <mergeCell ref="BK7:BK8"/>
    <mergeCell ref="BB7:BB8"/>
    <mergeCell ref="BC7:BC8"/>
    <mergeCell ref="BD7:BD8"/>
    <mergeCell ref="BE7:BE8"/>
    <mergeCell ref="BF7:BF8"/>
    <mergeCell ref="BV7:BV8"/>
    <mergeCell ref="BO7:BO8"/>
    <mergeCell ref="BP7:BP8"/>
    <mergeCell ref="BQ7:BQ8"/>
    <mergeCell ref="BR7:BR8"/>
    <mergeCell ref="BS7:BS8"/>
    <mergeCell ref="BL7:BL8"/>
    <mergeCell ref="BM7:BM8"/>
    <mergeCell ref="BN7:BN8"/>
    <mergeCell ref="BT7:BT8"/>
    <mergeCell ref="BU7:BU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9"/>
  <dimension ref="A1:BE54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701</v>
      </c>
      <c r="B1" s="8"/>
      <c r="C1" s="8"/>
      <c r="D1" s="8"/>
      <c r="E1" s="3" t="s">
        <v>319</v>
      </c>
    </row>
    <row r="2" spans="1:5" ht="12.75" customHeight="1" x14ac:dyDescent="0.2">
      <c r="A2" s="2" t="s">
        <v>618</v>
      </c>
    </row>
    <row r="3" spans="1:5" ht="12.75" customHeight="1" x14ac:dyDescent="0.2">
      <c r="A3" s="2" t="s">
        <v>508</v>
      </c>
    </row>
    <row r="4" spans="1:5" ht="12.75" customHeight="1" x14ac:dyDescent="0.2">
      <c r="A4" s="2"/>
    </row>
    <row r="5" spans="1:5" ht="12.75" customHeight="1" x14ac:dyDescent="0.2">
      <c r="A5" s="2"/>
    </row>
    <row r="6" spans="1:5" s="18" customFormat="1" ht="22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2.5" customHeight="1" x14ac:dyDescent="0.2">
      <c r="A7" s="87"/>
      <c r="B7" s="87"/>
      <c r="C7" s="97"/>
      <c r="D7" s="97"/>
      <c r="E7" s="97"/>
    </row>
    <row r="8" spans="1:5" s="18" customFormat="1" ht="22.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51016.579599123361</v>
      </c>
      <c r="D9" s="62">
        <v>13.59588532914341</v>
      </c>
      <c r="E9" s="62">
        <v>3.365732952766221</v>
      </c>
    </row>
    <row r="10" spans="1:5" ht="11.25" customHeight="1" x14ac:dyDescent="0.2">
      <c r="A10" s="92" t="s">
        <v>510</v>
      </c>
      <c r="B10" s="92"/>
      <c r="C10" s="60">
        <v>28281.10866498886</v>
      </c>
      <c r="D10" s="59">
        <v>12.51923680626418</v>
      </c>
      <c r="E10" s="59">
        <v>3.4519531481952819</v>
      </c>
    </row>
    <row r="11" spans="1:5" ht="11.25" customHeight="1" x14ac:dyDescent="0.2">
      <c r="A11" s="93" t="s">
        <v>511</v>
      </c>
      <c r="B11" s="93"/>
      <c r="C11" s="63">
        <v>22735.47093413449</v>
      </c>
      <c r="D11" s="61">
        <v>14.935150038361799</v>
      </c>
      <c r="E11" s="61">
        <v>3.2584819209705769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40" spans="3:57" ht="11.25" customHeight="1" x14ac:dyDescent="0.2">
      <c r="C40" s="3"/>
      <c r="D40" s="3"/>
      <c r="E40" s="3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3:57" ht="11.25" customHeight="1" x14ac:dyDescent="0.2">
      <c r="C41" s="3"/>
      <c r="D41" s="3"/>
      <c r="E41" s="3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3:57" ht="11.25" customHeight="1" x14ac:dyDescent="0.2">
      <c r="C42" s="3"/>
      <c r="D42" s="3"/>
      <c r="E42" s="3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54" spans="1:1" ht="11.25" customHeight="1" x14ac:dyDescent="0.2">
      <c r="A54" s="57"/>
    </row>
  </sheetData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0"/>
  <dimension ref="A1:BE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782</v>
      </c>
      <c r="B1" s="8"/>
      <c r="C1" s="8"/>
      <c r="D1" s="8"/>
      <c r="E1" s="3" t="s">
        <v>320</v>
      </c>
    </row>
    <row r="2" spans="1:5" ht="12.75" customHeight="1" x14ac:dyDescent="0.2">
      <c r="A2" s="2" t="s">
        <v>781</v>
      </c>
    </row>
    <row r="3" spans="1:5" ht="12.75" customHeight="1" x14ac:dyDescent="0.2">
      <c r="A3" s="25" t="s">
        <v>508</v>
      </c>
    </row>
    <row r="4" spans="1:5" ht="12.75" customHeight="1" x14ac:dyDescent="0.2">
      <c r="A4" s="25"/>
    </row>
    <row r="5" spans="1:5" ht="12.75" customHeight="1" x14ac:dyDescent="0.2">
      <c r="A5" s="25"/>
    </row>
    <row r="6" spans="1:5" s="18" customFormat="1" ht="22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2.5" customHeight="1" x14ac:dyDescent="0.2">
      <c r="A7" s="87"/>
      <c r="B7" s="87"/>
      <c r="C7" s="97"/>
      <c r="D7" s="97"/>
      <c r="E7" s="97"/>
    </row>
    <row r="8" spans="1:5" s="18" customFormat="1" ht="22.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16123.997406999049</v>
      </c>
      <c r="D9" s="62">
        <v>11.468919742465721</v>
      </c>
      <c r="E9" s="62">
        <v>18.465358385683519</v>
      </c>
    </row>
    <row r="10" spans="1:5" ht="11.25" customHeight="1" x14ac:dyDescent="0.2">
      <c r="A10" s="92" t="s">
        <v>510</v>
      </c>
      <c r="B10" s="92"/>
      <c r="C10" s="60">
        <v>10862.426088196689</v>
      </c>
      <c r="D10" s="59">
        <v>11.313147092958699</v>
      </c>
      <c r="E10" s="59">
        <v>18.45017534730502</v>
      </c>
    </row>
    <row r="11" spans="1:5" ht="11.25" customHeight="1" x14ac:dyDescent="0.2">
      <c r="A11" s="93" t="s">
        <v>511</v>
      </c>
      <c r="B11" s="93"/>
      <c r="C11" s="63">
        <v>5261.5713188023556</v>
      </c>
      <c r="D11" s="61">
        <v>11.790509775045139</v>
      </c>
      <c r="E11" s="61">
        <v>18.496703514769109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40" spans="3:57" ht="11.25" customHeight="1" x14ac:dyDescent="0.2">
      <c r="C40" s="3"/>
      <c r="D40" s="3"/>
      <c r="E40" s="3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52" spans="1:1" ht="11.25" customHeight="1" x14ac:dyDescent="0.2">
      <c r="A52" s="57"/>
    </row>
  </sheetData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1"/>
  <dimension ref="A1:BE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784</v>
      </c>
      <c r="B1" s="8"/>
      <c r="C1" s="8"/>
      <c r="D1" s="8"/>
      <c r="E1" s="3" t="s">
        <v>321</v>
      </c>
    </row>
    <row r="2" spans="1:5" ht="12.75" customHeight="1" x14ac:dyDescent="0.2">
      <c r="A2" s="2" t="s">
        <v>783</v>
      </c>
    </row>
    <row r="3" spans="1:5" ht="12.75" customHeight="1" x14ac:dyDescent="0.2">
      <c r="A3" s="25" t="s">
        <v>508</v>
      </c>
    </row>
    <row r="4" spans="1:5" ht="12.75" customHeight="1" x14ac:dyDescent="0.2">
      <c r="A4" s="25"/>
    </row>
    <row r="5" spans="1:5" ht="12.75" customHeight="1" x14ac:dyDescent="0.2">
      <c r="A5" s="25"/>
    </row>
    <row r="6" spans="1:5" s="18" customFormat="1" ht="22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2.5" customHeight="1" x14ac:dyDescent="0.2">
      <c r="A7" s="87"/>
      <c r="B7" s="87"/>
      <c r="C7" s="97"/>
      <c r="D7" s="97"/>
      <c r="E7" s="97"/>
    </row>
    <row r="8" spans="1:5" s="18" customFormat="1" ht="22.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110604.60259178119</v>
      </c>
      <c r="D9" s="62">
        <v>11.49354935262247</v>
      </c>
      <c r="E9" s="62">
        <v>21.878142571446929</v>
      </c>
    </row>
    <row r="10" spans="1:5" ht="11.25" customHeight="1" x14ac:dyDescent="0.2">
      <c r="A10" s="92" t="s">
        <v>510</v>
      </c>
      <c r="B10" s="92"/>
      <c r="C10" s="60">
        <v>63964.712163199081</v>
      </c>
      <c r="D10" s="59">
        <v>10.677715973710489</v>
      </c>
      <c r="E10" s="59">
        <v>22.2092992037127</v>
      </c>
    </row>
    <row r="11" spans="1:5" ht="11.25" customHeight="1" x14ac:dyDescent="0.2">
      <c r="A11" s="93" t="s">
        <v>511</v>
      </c>
      <c r="B11" s="93"/>
      <c r="C11" s="63">
        <v>46639.890428582301</v>
      </c>
      <c r="D11" s="61">
        <v>12.612431639345299</v>
      </c>
      <c r="E11" s="61">
        <v>21.42397472351314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40" spans="3:57" ht="11.25" customHeight="1" x14ac:dyDescent="0.2">
      <c r="C40" s="3"/>
      <c r="D40" s="3"/>
      <c r="E40" s="3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3:57" ht="11.25" customHeight="1" x14ac:dyDescent="0.2">
      <c r="C41" s="3"/>
      <c r="D41" s="3"/>
      <c r="E41" s="3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53" spans="1:1" ht="11.25" customHeight="1" x14ac:dyDescent="0.2">
      <c r="A53" s="57"/>
    </row>
  </sheetData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2"/>
  <dimension ref="A1:BE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785</v>
      </c>
      <c r="B1" s="8"/>
      <c r="C1" s="8"/>
      <c r="D1" s="8"/>
      <c r="E1" s="3" t="s">
        <v>322</v>
      </c>
    </row>
    <row r="2" spans="1:5" ht="12.75" customHeight="1" x14ac:dyDescent="0.2">
      <c r="A2" s="2" t="s">
        <v>619</v>
      </c>
    </row>
    <row r="3" spans="1:5" ht="12.75" customHeight="1" x14ac:dyDescent="0.2">
      <c r="A3" s="2" t="s">
        <v>508</v>
      </c>
    </row>
    <row r="4" spans="1:5" ht="12.75" customHeight="1" x14ac:dyDescent="0.2">
      <c r="A4" s="2"/>
    </row>
    <row r="5" spans="1:5" ht="12.75" customHeight="1" x14ac:dyDescent="0.2">
      <c r="A5" s="2"/>
    </row>
    <row r="6" spans="1:5" s="18" customFormat="1" ht="22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2.5" customHeight="1" x14ac:dyDescent="0.2">
      <c r="A7" s="87"/>
      <c r="B7" s="87"/>
      <c r="C7" s="97"/>
      <c r="D7" s="97"/>
      <c r="E7" s="97"/>
    </row>
    <row r="8" spans="1:5" s="18" customFormat="1" ht="22.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4637.0700516455454</v>
      </c>
      <c r="D9" s="62">
        <v>9.7793913968444883</v>
      </c>
      <c r="E9" s="62">
        <v>6.4329903255605956</v>
      </c>
    </row>
    <row r="10" spans="1:5" ht="11.25" customHeight="1" x14ac:dyDescent="0.2">
      <c r="A10" s="92" t="s">
        <v>510</v>
      </c>
      <c r="B10" s="92"/>
      <c r="C10" s="60">
        <v>2820.3001638037422</v>
      </c>
      <c r="D10" s="59">
        <v>11.381367597599709</v>
      </c>
      <c r="E10" s="59">
        <v>7.7630975900630403</v>
      </c>
    </row>
    <row r="11" spans="1:5" ht="11.25" customHeight="1" x14ac:dyDescent="0.2">
      <c r="A11" s="93" t="s">
        <v>511</v>
      </c>
      <c r="B11" s="93"/>
      <c r="C11" s="63">
        <v>1816.7698878418039</v>
      </c>
      <c r="D11" s="61">
        <v>7.2925306382886648</v>
      </c>
      <c r="E11" s="61">
        <v>4.3681709111387308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51" spans="1:1" ht="11.25" customHeight="1" x14ac:dyDescent="0.2">
      <c r="A51" s="57"/>
    </row>
  </sheetData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3"/>
  <dimension ref="A1:BE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786</v>
      </c>
      <c r="B1" s="8"/>
      <c r="C1" s="8"/>
      <c r="D1" s="8"/>
      <c r="E1" s="3" t="s">
        <v>323</v>
      </c>
    </row>
    <row r="2" spans="1:5" ht="12.75" customHeight="1" x14ac:dyDescent="0.2">
      <c r="A2" s="2" t="s">
        <v>787</v>
      </c>
    </row>
    <row r="3" spans="1:5" ht="12.75" customHeight="1" x14ac:dyDescent="0.2">
      <c r="A3" s="2" t="s">
        <v>508</v>
      </c>
    </row>
    <row r="4" spans="1:5" ht="12.75" customHeight="1" x14ac:dyDescent="0.2">
      <c r="A4" s="2"/>
    </row>
    <row r="5" spans="1:5" ht="12.75" customHeight="1" x14ac:dyDescent="0.2">
      <c r="A5" s="2"/>
    </row>
    <row r="6" spans="1:5" s="18" customFormat="1" ht="22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2.5" customHeight="1" x14ac:dyDescent="0.2">
      <c r="A7" s="87"/>
      <c r="B7" s="87"/>
      <c r="C7" s="97"/>
      <c r="D7" s="97"/>
      <c r="E7" s="97"/>
    </row>
    <row r="8" spans="1:5" s="18" customFormat="1" ht="22.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14379.55508082087</v>
      </c>
      <c r="D9" s="62">
        <v>10.98338668595728</v>
      </c>
      <c r="E9" s="62">
        <v>13.83441797962502</v>
      </c>
    </row>
    <row r="10" spans="1:5" ht="11.25" customHeight="1" x14ac:dyDescent="0.2">
      <c r="A10" s="92" t="s">
        <v>510</v>
      </c>
      <c r="B10" s="92"/>
      <c r="C10" s="60">
        <v>8441.2183589861361</v>
      </c>
      <c r="D10" s="59">
        <v>8.8757530855672719</v>
      </c>
      <c r="E10" s="59">
        <v>13.574781999480241</v>
      </c>
    </row>
    <row r="11" spans="1:5" ht="11.25" customHeight="1" x14ac:dyDescent="0.2">
      <c r="A11" s="93" t="s">
        <v>511</v>
      </c>
      <c r="B11" s="93"/>
      <c r="C11" s="63">
        <v>5938.3367218347357</v>
      </c>
      <c r="D11" s="61">
        <v>13.97934267077239</v>
      </c>
      <c r="E11" s="61">
        <v>14.203484959978811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50" spans="1:1" ht="11.25" customHeight="1" x14ac:dyDescent="0.2">
      <c r="A50" s="57"/>
    </row>
  </sheetData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4"/>
  <dimension ref="A1:BE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788</v>
      </c>
      <c r="B1" s="8"/>
      <c r="C1" s="8"/>
      <c r="D1" s="8"/>
      <c r="E1" s="3" t="s">
        <v>324</v>
      </c>
    </row>
    <row r="2" spans="1:5" ht="12.75" customHeight="1" x14ac:dyDescent="0.2">
      <c r="A2" s="2" t="s">
        <v>618</v>
      </c>
    </row>
    <row r="3" spans="1:5" ht="12.75" customHeight="1" x14ac:dyDescent="0.2">
      <c r="A3" s="2" t="s">
        <v>508</v>
      </c>
    </row>
    <row r="4" spans="1:5" ht="12.75" customHeight="1" x14ac:dyDescent="0.2">
      <c r="A4" s="48"/>
    </row>
    <row r="5" spans="1:5" ht="12.75" customHeight="1" x14ac:dyDescent="0.2">
      <c r="A5" s="48"/>
    </row>
    <row r="6" spans="1:5" s="18" customFormat="1" ht="22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2.5" customHeight="1" x14ac:dyDescent="0.2">
      <c r="A7" s="87"/>
      <c r="B7" s="87"/>
      <c r="C7" s="97"/>
      <c r="D7" s="97"/>
      <c r="E7" s="97"/>
    </row>
    <row r="8" spans="1:5" s="18" customFormat="1" ht="1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93214.053618469159</v>
      </c>
      <c r="D9" s="62">
        <v>9.4876305057980712</v>
      </c>
      <c r="E9" s="62">
        <v>23.10715878396142</v>
      </c>
    </row>
    <row r="10" spans="1:5" ht="11.25" customHeight="1" x14ac:dyDescent="0.2">
      <c r="A10" s="92" t="s">
        <v>510</v>
      </c>
      <c r="B10" s="92"/>
      <c r="C10" s="60">
        <v>49461.332867751284</v>
      </c>
      <c r="D10" s="59">
        <v>9.0406795754413718</v>
      </c>
      <c r="E10" s="59">
        <v>23.463011881999591</v>
      </c>
    </row>
    <row r="11" spans="1:5" ht="11.25" customHeight="1" x14ac:dyDescent="0.2">
      <c r="A11" s="93" t="s">
        <v>511</v>
      </c>
      <c r="B11" s="93"/>
      <c r="C11" s="63">
        <v>43752.720750717868</v>
      </c>
      <c r="D11" s="61">
        <v>9.9928971123681674</v>
      </c>
      <c r="E11" s="61">
        <v>22.70487594915517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1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51" spans="1:1" ht="11.25" customHeight="1" x14ac:dyDescent="0.2">
      <c r="A51" s="57"/>
    </row>
  </sheetData>
  <mergeCells count="7">
    <mergeCell ref="D6:D8"/>
    <mergeCell ref="E6:E8"/>
    <mergeCell ref="A9:B9"/>
    <mergeCell ref="A10:B10"/>
    <mergeCell ref="A11:B11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5"/>
  <dimension ref="A1:BE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0.7109375" style="10" customWidth="1"/>
    <col min="3" max="5" width="24.7109375" style="8" customWidth="1"/>
    <col min="6" max="16384" width="15.7109375" style="10"/>
  </cols>
  <sheetData>
    <row r="1" spans="1:5" s="23" customFormat="1" ht="12.75" customHeight="1" x14ac:dyDescent="0.2">
      <c r="A1" s="2" t="s">
        <v>789</v>
      </c>
      <c r="B1" s="8"/>
      <c r="C1" s="8"/>
      <c r="D1" s="8"/>
      <c r="E1" s="3" t="s">
        <v>325</v>
      </c>
    </row>
    <row r="2" spans="1:5" ht="12.75" customHeight="1" x14ac:dyDescent="0.2">
      <c r="A2" s="6" t="s">
        <v>618</v>
      </c>
    </row>
    <row r="3" spans="1:5" ht="12.75" customHeight="1" x14ac:dyDescent="0.2">
      <c r="A3" s="6" t="s">
        <v>508</v>
      </c>
    </row>
    <row r="4" spans="1:5" ht="12.75" customHeight="1" x14ac:dyDescent="0.2">
      <c r="A4" s="48"/>
    </row>
    <row r="5" spans="1:5" ht="12.75" customHeight="1" x14ac:dyDescent="0.2">
      <c r="A5" s="48"/>
    </row>
    <row r="6" spans="1:5" s="18" customFormat="1" ht="22.5" customHeight="1" x14ac:dyDescent="0.2">
      <c r="A6" s="86" t="s">
        <v>509</v>
      </c>
      <c r="B6" s="86"/>
      <c r="C6" s="94" t="s">
        <v>1</v>
      </c>
      <c r="D6" s="94" t="s">
        <v>188</v>
      </c>
      <c r="E6" s="94" t="s">
        <v>189</v>
      </c>
    </row>
    <row r="7" spans="1:5" s="18" customFormat="1" ht="22.5" customHeight="1" x14ac:dyDescent="0.2">
      <c r="A7" s="87"/>
      <c r="B7" s="87"/>
      <c r="C7" s="97"/>
      <c r="D7" s="97"/>
      <c r="E7" s="97"/>
    </row>
    <row r="8" spans="1:5" s="18" customFormat="1" ht="1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237049.71619391351</v>
      </c>
      <c r="D9" s="62">
        <v>9.8829901022584483</v>
      </c>
      <c r="E9" s="62">
        <v>18.204029651419312</v>
      </c>
    </row>
    <row r="10" spans="1:5" ht="11.25" customHeight="1" x14ac:dyDescent="0.2">
      <c r="A10" s="92" t="s">
        <v>510</v>
      </c>
      <c r="B10" s="92"/>
      <c r="C10" s="60">
        <v>130088.3546209324</v>
      </c>
      <c r="D10" s="59">
        <v>9.2715081413475282</v>
      </c>
      <c r="E10" s="59">
        <v>18.414929098531701</v>
      </c>
    </row>
    <row r="11" spans="1:5" ht="11.25" customHeight="1" x14ac:dyDescent="0.2">
      <c r="A11" s="93" t="s">
        <v>511</v>
      </c>
      <c r="B11" s="93"/>
      <c r="C11" s="63">
        <v>106961.36157298399</v>
      </c>
      <c r="D11" s="61">
        <v>10.672661462566159</v>
      </c>
      <c r="E11" s="61">
        <v>17.931672878962459</v>
      </c>
    </row>
    <row r="12" spans="1:5" s="23" customFormat="1" ht="11.25" customHeight="1" x14ac:dyDescent="0.2">
      <c r="A12" s="24"/>
    </row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4"/>
    </row>
    <row r="16" spans="1:5" s="23" customFormat="1" ht="11.25" customHeight="1" x14ac:dyDescent="0.2">
      <c r="A16" s="34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D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40" spans="3:57" ht="11.25" customHeight="1" x14ac:dyDescent="0.2">
      <c r="C40" s="3"/>
      <c r="D40" s="3"/>
      <c r="E40" s="3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3:57" ht="11.25" customHeight="1" x14ac:dyDescent="0.2">
      <c r="C41" s="3"/>
      <c r="D41" s="3"/>
      <c r="E41" s="3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53" spans="1:1" ht="11.25" customHeight="1" x14ac:dyDescent="0.2">
      <c r="A53" s="57"/>
    </row>
  </sheetData>
  <mergeCells count="7">
    <mergeCell ref="D6:D8"/>
    <mergeCell ref="E6:E8"/>
    <mergeCell ref="A11:B11"/>
    <mergeCell ref="A9:B9"/>
    <mergeCell ref="A10:B10"/>
    <mergeCell ref="A6:B8"/>
    <mergeCell ref="C6:C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6"/>
  <dimension ref="A1:BF4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57" customWidth="1"/>
    <col min="2" max="2" width="13.28515625" style="57" customWidth="1"/>
    <col min="3" max="3" width="8.7109375" style="57" customWidth="1"/>
    <col min="4" max="7" width="9.7109375" style="57" customWidth="1"/>
    <col min="8" max="8" width="8.7109375" style="57" customWidth="1"/>
    <col min="9" max="12" width="9.7109375" style="57" customWidth="1"/>
    <col min="13" max="13" width="8.28515625" style="57" customWidth="1"/>
    <col min="14" max="16384" width="15.7109375" style="57"/>
  </cols>
  <sheetData>
    <row r="1" spans="1:13" s="23" customFormat="1" ht="12.75" customHeight="1" x14ac:dyDescent="0.2">
      <c r="A1" s="2" t="s">
        <v>620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3" t="s">
        <v>326</v>
      </c>
    </row>
    <row r="2" spans="1:13" s="10" customFormat="1" ht="12.75" customHeight="1" x14ac:dyDescent="0.2">
      <c r="A2" s="2" t="s">
        <v>508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10" customFormat="1" ht="12.75" customHeight="1" x14ac:dyDescent="0.2">
      <c r="A3" s="4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s="10" customFormat="1" ht="12.75" customHeight="1" x14ac:dyDescent="0.2">
      <c r="A4" s="4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s="10" customFormat="1" ht="12.75" customHeight="1" x14ac:dyDescent="0.2">
      <c r="A5" s="4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18" customFormat="1" ht="22.5" customHeight="1" x14ac:dyDescent="0.2">
      <c r="A6" s="86" t="s">
        <v>509</v>
      </c>
      <c r="B6" s="86"/>
      <c r="C6" s="94" t="s">
        <v>1</v>
      </c>
      <c r="D6" s="94" t="s">
        <v>227</v>
      </c>
      <c r="E6" s="94" t="s">
        <v>228</v>
      </c>
      <c r="F6" s="94" t="s">
        <v>229</v>
      </c>
      <c r="G6" s="94" t="s">
        <v>230</v>
      </c>
      <c r="H6" s="94" t="s">
        <v>231</v>
      </c>
      <c r="I6" s="94" t="s">
        <v>232</v>
      </c>
      <c r="J6" s="94" t="s">
        <v>726</v>
      </c>
      <c r="K6" s="94" t="s">
        <v>233</v>
      </c>
      <c r="L6" s="94" t="s">
        <v>234</v>
      </c>
      <c r="M6" s="94" t="s">
        <v>235</v>
      </c>
    </row>
    <row r="7" spans="1:13" s="18" customFormat="1" ht="22.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</row>
    <row r="8" spans="1:13" s="18" customFormat="1" ht="2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 s="10" customFormat="1" ht="11.25" customHeight="1" x14ac:dyDescent="0.2">
      <c r="A9" s="86" t="s">
        <v>1</v>
      </c>
      <c r="B9" s="86"/>
      <c r="C9" s="62">
        <v>237049.71619391351</v>
      </c>
      <c r="D9" s="62">
        <v>64274.200833315859</v>
      </c>
      <c r="E9" s="62">
        <v>129399.9045065035</v>
      </c>
      <c r="F9" s="62">
        <v>29998.4892146075</v>
      </c>
      <c r="G9" s="62">
        <v>20674.451273170871</v>
      </c>
      <c r="H9" s="62">
        <v>51016.579599123361</v>
      </c>
      <c r="I9" s="62">
        <v>16123.997406999049</v>
      </c>
      <c r="J9" s="62">
        <v>110604.60259178119</v>
      </c>
      <c r="K9" s="62">
        <v>4637.0700516455454</v>
      </c>
      <c r="L9" s="62">
        <v>14379.55508082087</v>
      </c>
      <c r="M9" s="62">
        <v>93214.053618469159</v>
      </c>
    </row>
    <row r="10" spans="1:13" s="10" customFormat="1" ht="11.25" customHeight="1" x14ac:dyDescent="0.2">
      <c r="A10" s="92" t="s">
        <v>510</v>
      </c>
      <c r="B10" s="92"/>
      <c r="C10" s="60">
        <v>130088.3546209324</v>
      </c>
      <c r="D10" s="59">
        <v>36338.749848601663</v>
      </c>
      <c r="E10" s="59">
        <v>71146.642072550065</v>
      </c>
      <c r="F10" s="59">
        <v>17083.378700311889</v>
      </c>
      <c r="G10" s="59">
        <v>12737.407196106649</v>
      </c>
      <c r="H10" s="59">
        <v>28281.10866498886</v>
      </c>
      <c r="I10" s="59">
        <v>10862.426088196689</v>
      </c>
      <c r="J10" s="59">
        <v>63964.712163199081</v>
      </c>
      <c r="K10" s="59">
        <v>2820.3001638037422</v>
      </c>
      <c r="L10" s="59">
        <v>8441.2183589861361</v>
      </c>
      <c r="M10" s="59">
        <v>49461.332867751284</v>
      </c>
    </row>
    <row r="11" spans="1:13" s="10" customFormat="1" ht="11.25" customHeight="1" x14ac:dyDescent="0.2">
      <c r="A11" s="93" t="s">
        <v>511</v>
      </c>
      <c r="B11" s="93"/>
      <c r="C11" s="63">
        <v>106961.36157298399</v>
      </c>
      <c r="D11" s="61">
        <v>27935.45098471424</v>
      </c>
      <c r="E11" s="61">
        <v>58253.262433953372</v>
      </c>
      <c r="F11" s="61">
        <v>12915.110514295549</v>
      </c>
      <c r="G11" s="61">
        <v>7937.0440770641926</v>
      </c>
      <c r="H11" s="61">
        <v>22735.47093413449</v>
      </c>
      <c r="I11" s="61">
        <v>5261.5713188023556</v>
      </c>
      <c r="J11" s="61">
        <v>46639.890428582301</v>
      </c>
      <c r="K11" s="61">
        <v>1816.7698878418039</v>
      </c>
      <c r="L11" s="61">
        <v>5938.3367218347357</v>
      </c>
      <c r="M11" s="61">
        <v>43752.720750717868</v>
      </c>
    </row>
    <row r="12" spans="1:13" s="23" customFormat="1" ht="11.25" customHeight="1" x14ac:dyDescent="0.2"/>
    <row r="13" spans="1:13" s="23" customFormat="1" ht="11.25" customHeight="1" x14ac:dyDescent="0.2">
      <c r="A13" s="45" t="s">
        <v>735</v>
      </c>
    </row>
    <row r="14" spans="1:13" s="23" customFormat="1" ht="11.25" customHeight="1" x14ac:dyDescent="0.2">
      <c r="A14" s="56" t="s">
        <v>733</v>
      </c>
    </row>
    <row r="15" spans="1:13" s="23" customFormat="1" ht="11.25" customHeight="1" x14ac:dyDescent="0.2">
      <c r="A15" s="33"/>
    </row>
    <row r="16" spans="1:1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70" customFormat="1" ht="11.25" customHeight="1" x14ac:dyDescent="0.25">
      <c r="D21" s="30" t="s">
        <v>714</v>
      </c>
    </row>
    <row r="22" spans="1:58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</row>
    <row r="23" spans="1:58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</row>
    <row r="24" spans="1:58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</row>
    <row r="25" spans="1:58" ht="11.25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</row>
    <row r="26" spans="1:58" ht="11.25" customHeight="1" x14ac:dyDescent="0.2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</row>
    <row r="27" spans="1:58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</row>
    <row r="28" spans="1:58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</row>
    <row r="40" spans="3:58" ht="11.25" customHeight="1" x14ac:dyDescent="0.2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</row>
    <row r="41" spans="3:58" ht="11.25" customHeight="1" x14ac:dyDescent="0.2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</row>
  </sheetData>
  <mergeCells count="15">
    <mergeCell ref="A9:B9"/>
    <mergeCell ref="A10:B10"/>
    <mergeCell ref="A11:B11"/>
    <mergeCell ref="M6:M8"/>
    <mergeCell ref="A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7"/>
  <dimension ref="A1:BF11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14.5703125" style="8" customWidth="1"/>
    <col min="5" max="5" width="7.7109375" style="8" customWidth="1"/>
    <col min="6" max="6" width="11" style="8" customWidth="1"/>
    <col min="7" max="7" width="12" style="8" customWidth="1"/>
    <col min="8" max="8" width="7.85546875" style="8" customWidth="1"/>
    <col min="9" max="9" width="8" style="8" customWidth="1"/>
    <col min="10" max="10" width="9.7109375" style="8" customWidth="1"/>
    <col min="11" max="11" width="7.7109375" style="8" customWidth="1"/>
    <col min="12" max="12" width="12.5703125" style="8" customWidth="1"/>
    <col min="13" max="13" width="7.7109375" style="8" customWidth="1"/>
    <col min="14" max="14" width="8.5703125" style="8" customWidth="1"/>
    <col min="15" max="15" width="7.7109375" style="8" customWidth="1"/>
    <col min="16" max="16" width="9.85546875" style="8" customWidth="1"/>
    <col min="17" max="18" width="7.7109375" style="8" customWidth="1"/>
    <col min="19" max="19" width="12.5703125" style="8" customWidth="1"/>
    <col min="20" max="20" width="7.7109375" style="8" customWidth="1"/>
    <col min="21" max="16384" width="15.7109375" style="8"/>
  </cols>
  <sheetData>
    <row r="1" spans="1:20" ht="12.75" customHeight="1" x14ac:dyDescent="0.2">
      <c r="A1" s="6" t="s">
        <v>621</v>
      </c>
      <c r="B1" s="8"/>
      <c r="F1" s="3"/>
      <c r="J1" s="3"/>
      <c r="N1" s="3"/>
      <c r="R1" s="3"/>
      <c r="T1" s="3" t="s">
        <v>584</v>
      </c>
    </row>
    <row r="2" spans="1:20" ht="12.75" customHeight="1" x14ac:dyDescent="0.2">
      <c r="A2" s="2" t="s">
        <v>508</v>
      </c>
    </row>
    <row r="3" spans="1:20" ht="12.75" customHeight="1" x14ac:dyDescent="0.2">
      <c r="A3" s="49"/>
    </row>
    <row r="4" spans="1:20" ht="12.75" customHeight="1" x14ac:dyDescent="0.2">
      <c r="A4" s="49"/>
    </row>
    <row r="5" spans="1:20" ht="12.75" customHeight="1" x14ac:dyDescent="0.2">
      <c r="A5" s="49"/>
    </row>
    <row r="6" spans="1:20" s="7" customFormat="1" x14ac:dyDescent="0.2">
      <c r="A6" s="86" t="s">
        <v>509</v>
      </c>
      <c r="B6" s="86"/>
      <c r="C6" s="94" t="s">
        <v>1</v>
      </c>
      <c r="D6" s="94" t="s">
        <v>190</v>
      </c>
      <c r="E6" s="96" t="s">
        <v>425</v>
      </c>
      <c r="F6" s="96"/>
      <c r="G6" s="96"/>
      <c r="H6" s="96"/>
      <c r="I6" s="96"/>
      <c r="J6" s="96"/>
      <c r="K6" s="96"/>
      <c r="L6" s="96" t="s">
        <v>426</v>
      </c>
      <c r="M6" s="96"/>
      <c r="N6" s="96"/>
      <c r="O6" s="96"/>
      <c r="P6" s="96"/>
      <c r="Q6" s="96"/>
      <c r="R6" s="96"/>
      <c r="S6" s="96"/>
      <c r="T6" s="96"/>
    </row>
    <row r="7" spans="1:20" s="7" customFormat="1" ht="52.5" customHeight="1" x14ac:dyDescent="0.2">
      <c r="A7" s="87"/>
      <c r="B7" s="87"/>
      <c r="C7" s="97"/>
      <c r="D7" s="97"/>
      <c r="E7" s="94" t="s">
        <v>191</v>
      </c>
      <c r="F7" s="94" t="s">
        <v>192</v>
      </c>
      <c r="G7" s="94" t="s">
        <v>193</v>
      </c>
      <c r="H7" s="94" t="s">
        <v>194</v>
      </c>
      <c r="I7" s="94" t="s">
        <v>195</v>
      </c>
      <c r="J7" s="94" t="s">
        <v>196</v>
      </c>
      <c r="K7" s="94" t="s">
        <v>39</v>
      </c>
      <c r="L7" s="94" t="s">
        <v>197</v>
      </c>
      <c r="M7" s="94" t="s">
        <v>198</v>
      </c>
      <c r="N7" s="94" t="s">
        <v>199</v>
      </c>
      <c r="O7" s="94" t="s">
        <v>200</v>
      </c>
      <c r="P7" s="94" t="s">
        <v>201</v>
      </c>
      <c r="Q7" s="94" t="s">
        <v>202</v>
      </c>
      <c r="R7" s="94" t="s">
        <v>203</v>
      </c>
      <c r="S7" s="94" t="s">
        <v>204</v>
      </c>
      <c r="T7" s="94" t="s">
        <v>39</v>
      </c>
    </row>
    <row r="8" spans="1:20" s="7" customFormat="1" ht="5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7" customFormat="1" ht="11.25" customHeight="1" x14ac:dyDescent="0.2">
      <c r="A9" s="86" t="s">
        <v>1</v>
      </c>
      <c r="B9" s="86"/>
      <c r="C9" s="62">
        <v>178856.88593272131</v>
      </c>
      <c r="D9" s="67">
        <v>43.528551777172162</v>
      </c>
      <c r="E9" s="62">
        <v>57355.07378968085</v>
      </c>
      <c r="F9" s="62">
        <v>4802.8647363830278</v>
      </c>
      <c r="G9" s="62">
        <v>60978.618162440092</v>
      </c>
      <c r="H9" s="62">
        <v>40175.608219201669</v>
      </c>
      <c r="I9" s="62">
        <v>3821.0476290614552</v>
      </c>
      <c r="J9" s="62">
        <v>1241.425624693434</v>
      </c>
      <c r="K9" s="62">
        <v>10482.24777126184</v>
      </c>
      <c r="L9" s="62">
        <v>5179.5148346126689</v>
      </c>
      <c r="M9" s="62">
        <v>6200.6879912787563</v>
      </c>
      <c r="N9" s="62">
        <v>18092.056550759171</v>
      </c>
      <c r="O9" s="62">
        <v>1550.985726517735</v>
      </c>
      <c r="P9" s="62">
        <v>141041.21214757671</v>
      </c>
      <c r="Q9" s="62">
        <v>3247.207644390297</v>
      </c>
      <c r="R9" s="62">
        <v>2030.231091521945</v>
      </c>
      <c r="S9" s="62">
        <v>752.93981201559802</v>
      </c>
      <c r="T9" s="62">
        <v>762.05013404950068</v>
      </c>
    </row>
    <row r="10" spans="1:20" ht="11.25" customHeight="1" x14ac:dyDescent="0.2">
      <c r="A10" s="92" t="s">
        <v>510</v>
      </c>
      <c r="B10" s="92"/>
      <c r="C10" s="62">
        <v>94473.676582463464</v>
      </c>
      <c r="D10" s="68">
        <v>43.061499096296153</v>
      </c>
      <c r="E10" s="64">
        <v>28348.524397609101</v>
      </c>
      <c r="F10" s="64">
        <v>3822.6367528071428</v>
      </c>
      <c r="G10" s="64">
        <v>33031.892417964897</v>
      </c>
      <c r="H10" s="64">
        <v>21043.847215992311</v>
      </c>
      <c r="I10" s="64">
        <v>2642.620343684805</v>
      </c>
      <c r="J10" s="64">
        <v>780.31685010872332</v>
      </c>
      <c r="K10" s="64">
        <v>4803.8386042965094</v>
      </c>
      <c r="L10" s="64">
        <v>2508.6209088068481</v>
      </c>
      <c r="M10" s="64">
        <v>3498.5272556398108</v>
      </c>
      <c r="N10" s="64">
        <v>10747.05047056635</v>
      </c>
      <c r="O10" s="64">
        <v>624.07238665287048</v>
      </c>
      <c r="P10" s="64">
        <v>72867.226915747699</v>
      </c>
      <c r="Q10" s="64">
        <v>1716.6980316842951</v>
      </c>
      <c r="R10" s="64">
        <v>1244.736329471267</v>
      </c>
      <c r="S10" s="64">
        <v>699.14154142736265</v>
      </c>
      <c r="T10" s="64">
        <v>567.602742466824</v>
      </c>
    </row>
    <row r="11" spans="1:20" ht="11.25" customHeight="1" x14ac:dyDescent="0.2">
      <c r="A11" s="93" t="s">
        <v>511</v>
      </c>
      <c r="B11" s="93"/>
      <c r="C11" s="63">
        <v>84383.209350259087</v>
      </c>
      <c r="D11" s="69">
        <v>44.051454191760868</v>
      </c>
      <c r="E11" s="61">
        <v>29006.549392071749</v>
      </c>
      <c r="F11" s="61">
        <v>980.22798357588397</v>
      </c>
      <c r="G11" s="61">
        <v>27946.72574447525</v>
      </c>
      <c r="H11" s="61">
        <v>19131.76100320938</v>
      </c>
      <c r="I11" s="61">
        <v>1178.427285376649</v>
      </c>
      <c r="J11" s="61">
        <v>461.108774584711</v>
      </c>
      <c r="K11" s="61">
        <v>5678.409166965328</v>
      </c>
      <c r="L11" s="61">
        <v>2670.8939258058208</v>
      </c>
      <c r="M11" s="61">
        <v>2702.160735638945</v>
      </c>
      <c r="N11" s="61">
        <v>7345.0060801928321</v>
      </c>
      <c r="O11" s="61">
        <v>926.91333986486495</v>
      </c>
      <c r="P11" s="61">
        <v>68173.985231828934</v>
      </c>
      <c r="Q11" s="61">
        <v>1530.5096127060031</v>
      </c>
      <c r="R11" s="61">
        <v>785.49476205067799</v>
      </c>
      <c r="S11" s="61">
        <v>53.798270588235297</v>
      </c>
      <c r="T11" s="61">
        <v>194.4473915826766</v>
      </c>
    </row>
    <row r="12" spans="1:20" s="23" customFormat="1" ht="11.25" customHeight="1" x14ac:dyDescent="0.2"/>
    <row r="13" spans="1:20" s="23" customFormat="1" ht="11.25" customHeight="1" x14ac:dyDescent="0.2">
      <c r="A13" s="56" t="s">
        <v>733</v>
      </c>
    </row>
    <row r="14" spans="1:20" s="23" customFormat="1" ht="11.25" customHeight="1" x14ac:dyDescent="0.2">
      <c r="A14" s="33"/>
    </row>
    <row r="15" spans="1:20" s="23" customFormat="1" ht="11.25" customHeight="1" x14ac:dyDescent="0.2">
      <c r="A15" s="31"/>
    </row>
    <row r="16" spans="1:20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:13" s="23" customFormat="1" ht="11.25" customHeight="1" x14ac:dyDescent="0.2">
      <c r="L40" s="56"/>
    </row>
    <row r="41" spans="1:13" s="23" customFormat="1" ht="11.25" customHeight="1" x14ac:dyDescent="0.2">
      <c r="A41" s="33"/>
      <c r="L41" s="33"/>
    </row>
    <row r="42" spans="1:13" s="23" customFormat="1" ht="11.25" customHeight="1" x14ac:dyDescent="0.2">
      <c r="A42" s="31"/>
      <c r="L42" s="31"/>
    </row>
    <row r="43" spans="1:13" s="23" customFormat="1" ht="11.25" customHeight="1" x14ac:dyDescent="0.2">
      <c r="A43" s="31"/>
      <c r="L43" s="31"/>
    </row>
    <row r="44" spans="1:13" s="23" customFormat="1" ht="11.25" customHeight="1" x14ac:dyDescent="0.2">
      <c r="A44" s="33"/>
      <c r="L44" s="33"/>
    </row>
    <row r="45" spans="1:13" s="23" customFormat="1" ht="11.25" customHeight="1" x14ac:dyDescent="0.2">
      <c r="A45" s="33"/>
      <c r="L45" s="33"/>
    </row>
    <row r="46" spans="1:13" s="23" customFormat="1" ht="11.25" customHeight="1" x14ac:dyDescent="0.2">
      <c r="A46" s="33"/>
      <c r="L46" s="33"/>
    </row>
    <row r="47" spans="1:13" s="23" customFormat="1" ht="11.25" customHeight="1" x14ac:dyDescent="0.2">
      <c r="A47" s="33"/>
      <c r="L47" s="33"/>
    </row>
    <row r="48" spans="1:13" ht="11.25" customHeight="1" x14ac:dyDescent="0.2">
      <c r="L48" s="10"/>
      <c r="M48" s="10"/>
    </row>
    <row r="49" spans="12:13" ht="11.25" customHeight="1" x14ac:dyDescent="0.2">
      <c r="L49" s="10"/>
      <c r="M49" s="10"/>
    </row>
    <row r="50" spans="12:13" ht="11.25" customHeight="1" x14ac:dyDescent="0.2">
      <c r="L50" s="10"/>
      <c r="M50" s="10"/>
    </row>
    <row r="51" spans="12:13" ht="11.25" customHeight="1" x14ac:dyDescent="0.2">
      <c r="L51" s="10"/>
      <c r="M51" s="10"/>
    </row>
    <row r="52" spans="12:13" ht="11.25" customHeight="1" x14ac:dyDescent="0.2">
      <c r="L52" s="10"/>
      <c r="M52" s="10"/>
    </row>
    <row r="53" spans="12:13" ht="11.25" customHeight="1" x14ac:dyDescent="0.2">
      <c r="L53" s="10"/>
      <c r="M53" s="10"/>
    </row>
    <row r="54" spans="12:13" ht="11.25" customHeight="1" x14ac:dyDescent="0.2">
      <c r="L54" s="10"/>
      <c r="M54" s="10"/>
    </row>
    <row r="55" spans="12:13" ht="11.25" customHeight="1" x14ac:dyDescent="0.2">
      <c r="L55" s="10"/>
      <c r="M55" s="10"/>
    </row>
    <row r="56" spans="12:13" ht="11.25" customHeight="1" x14ac:dyDescent="0.2">
      <c r="L56" s="10"/>
      <c r="M56" s="10"/>
    </row>
    <row r="57" spans="12:13" ht="11.25" customHeight="1" x14ac:dyDescent="0.2">
      <c r="L57" s="10"/>
      <c r="M57" s="10"/>
    </row>
    <row r="58" spans="12:13" ht="11.25" customHeight="1" x14ac:dyDescent="0.2">
      <c r="L58" s="10"/>
      <c r="M58" s="10"/>
    </row>
    <row r="59" spans="12:13" ht="11.25" customHeight="1" x14ac:dyDescent="0.2">
      <c r="L59" s="10"/>
      <c r="M59" s="10"/>
    </row>
    <row r="60" spans="12:13" ht="11.25" customHeight="1" x14ac:dyDescent="0.2">
      <c r="L60" s="10"/>
      <c r="M60" s="10"/>
    </row>
    <row r="61" spans="12:13" ht="11.25" customHeight="1" x14ac:dyDescent="0.2">
      <c r="L61" s="10"/>
      <c r="M61" s="10"/>
    </row>
    <row r="62" spans="12:13" ht="11.25" customHeight="1" x14ac:dyDescent="0.2">
      <c r="L62" s="10"/>
      <c r="M62" s="10"/>
    </row>
    <row r="63" spans="12:13" ht="11.25" customHeight="1" x14ac:dyDescent="0.2">
      <c r="L63" s="10"/>
      <c r="M63" s="10"/>
    </row>
    <row r="64" spans="12:13" ht="11.25" customHeight="1" x14ac:dyDescent="0.2">
      <c r="L64" s="10"/>
      <c r="M64" s="10"/>
    </row>
    <row r="65" spans="12:13" ht="11.25" customHeight="1" x14ac:dyDescent="0.2">
      <c r="L65" s="10"/>
      <c r="M65" s="10"/>
    </row>
    <row r="66" spans="12:13" ht="11.25" customHeight="1" x14ac:dyDescent="0.2">
      <c r="L66" s="10"/>
      <c r="M66" s="10"/>
    </row>
    <row r="67" spans="12:13" ht="11.25" customHeight="1" x14ac:dyDescent="0.2">
      <c r="L67" s="10"/>
      <c r="M67" s="10"/>
    </row>
    <row r="68" spans="12:13" ht="11.25" customHeight="1" x14ac:dyDescent="0.2">
      <c r="L68" s="10"/>
      <c r="M68" s="10"/>
    </row>
    <row r="69" spans="12:13" ht="11.25" customHeight="1" x14ac:dyDescent="0.2">
      <c r="L69" s="10"/>
      <c r="M69" s="10"/>
    </row>
    <row r="70" spans="12:13" ht="11.25" customHeight="1" x14ac:dyDescent="0.2">
      <c r="L70" s="10"/>
      <c r="M70" s="10"/>
    </row>
    <row r="71" spans="12:13" ht="11.25" customHeight="1" x14ac:dyDescent="0.2">
      <c r="L71" s="10"/>
      <c r="M71" s="10"/>
    </row>
    <row r="72" spans="12:13" ht="11.25" customHeight="1" x14ac:dyDescent="0.2">
      <c r="L72" s="10"/>
      <c r="M72" s="10"/>
    </row>
    <row r="73" spans="12:13" ht="11.25" customHeight="1" x14ac:dyDescent="0.2">
      <c r="L73" s="10"/>
      <c r="M73" s="10"/>
    </row>
    <row r="74" spans="12:13" ht="11.25" customHeight="1" x14ac:dyDescent="0.2">
      <c r="L74" s="10"/>
      <c r="M74" s="10"/>
    </row>
    <row r="75" spans="12:13" ht="11.25" customHeight="1" x14ac:dyDescent="0.2">
      <c r="L75" s="10"/>
      <c r="M75" s="10"/>
    </row>
    <row r="76" spans="12:13" ht="11.25" customHeight="1" x14ac:dyDescent="0.2">
      <c r="L76" s="10"/>
      <c r="M76" s="10"/>
    </row>
    <row r="77" spans="12:13" ht="11.25" customHeight="1" x14ac:dyDescent="0.2">
      <c r="L77" s="10"/>
      <c r="M77" s="10"/>
    </row>
    <row r="78" spans="12:13" ht="11.25" customHeight="1" x14ac:dyDescent="0.2">
      <c r="L78" s="10"/>
      <c r="M78" s="10"/>
    </row>
    <row r="79" spans="12:13" ht="11.25" customHeight="1" x14ac:dyDescent="0.2">
      <c r="L79" s="10"/>
      <c r="M79" s="10"/>
    </row>
    <row r="80" spans="12:13" ht="11.25" customHeight="1" x14ac:dyDescent="0.2">
      <c r="L80" s="10"/>
      <c r="M80" s="10"/>
    </row>
    <row r="81" spans="12:13" ht="11.25" customHeight="1" x14ac:dyDescent="0.2">
      <c r="L81" s="10"/>
      <c r="M81" s="10"/>
    </row>
    <row r="82" spans="12:13" ht="11.25" customHeight="1" x14ac:dyDescent="0.2">
      <c r="L82" s="10"/>
      <c r="M82" s="10"/>
    </row>
    <row r="83" spans="12:13" ht="11.25" customHeight="1" x14ac:dyDescent="0.2">
      <c r="L83" s="10"/>
      <c r="M83" s="10"/>
    </row>
    <row r="84" spans="12:13" ht="11.25" customHeight="1" x14ac:dyDescent="0.2">
      <c r="L84" s="10"/>
      <c r="M84" s="10"/>
    </row>
    <row r="85" spans="12:13" ht="11.25" customHeight="1" x14ac:dyDescent="0.2">
      <c r="L85" s="10"/>
      <c r="M85" s="10"/>
    </row>
    <row r="86" spans="12:13" ht="11.25" customHeight="1" x14ac:dyDescent="0.2">
      <c r="L86" s="10"/>
      <c r="M86" s="10"/>
    </row>
    <row r="87" spans="12:13" ht="11.25" customHeight="1" x14ac:dyDescent="0.2">
      <c r="L87" s="10"/>
      <c r="M87" s="10"/>
    </row>
    <row r="88" spans="12:13" ht="11.25" customHeight="1" x14ac:dyDescent="0.2">
      <c r="L88" s="10"/>
      <c r="M88" s="10"/>
    </row>
    <row r="89" spans="12:13" ht="11.25" customHeight="1" x14ac:dyDescent="0.2">
      <c r="L89" s="10"/>
      <c r="M89" s="10"/>
    </row>
    <row r="90" spans="12:13" ht="11.25" customHeight="1" x14ac:dyDescent="0.2">
      <c r="L90" s="10"/>
      <c r="M90" s="10"/>
    </row>
    <row r="91" spans="12:13" ht="11.25" customHeight="1" x14ac:dyDescent="0.2">
      <c r="L91" s="10"/>
      <c r="M91" s="10"/>
    </row>
    <row r="92" spans="12:13" ht="11.25" customHeight="1" x14ac:dyDescent="0.2">
      <c r="L92" s="10"/>
      <c r="M92" s="10"/>
    </row>
    <row r="93" spans="12:13" ht="11.25" customHeight="1" x14ac:dyDescent="0.2">
      <c r="L93" s="10"/>
      <c r="M93" s="10"/>
    </row>
    <row r="94" spans="12:13" ht="11.25" customHeight="1" x14ac:dyDescent="0.2">
      <c r="L94" s="10"/>
      <c r="M94" s="10"/>
    </row>
    <row r="95" spans="12:13" ht="11.25" customHeight="1" x14ac:dyDescent="0.2">
      <c r="L95" s="10"/>
      <c r="M95" s="10"/>
    </row>
    <row r="96" spans="12:13" ht="11.25" customHeight="1" x14ac:dyDescent="0.2">
      <c r="L96" s="10"/>
      <c r="M96" s="10"/>
    </row>
    <row r="97" spans="12:13" ht="11.25" customHeight="1" x14ac:dyDescent="0.2">
      <c r="L97" s="10"/>
      <c r="M97" s="10"/>
    </row>
    <row r="98" spans="12:13" ht="11.25" customHeight="1" x14ac:dyDescent="0.2">
      <c r="L98" s="10"/>
      <c r="M98" s="10"/>
    </row>
    <row r="99" spans="12:13" ht="11.25" customHeight="1" x14ac:dyDescent="0.2">
      <c r="L99" s="10"/>
      <c r="M99" s="10"/>
    </row>
    <row r="100" spans="12:13" ht="11.25" customHeight="1" x14ac:dyDescent="0.2">
      <c r="L100" s="10"/>
      <c r="M100" s="10"/>
    </row>
    <row r="101" spans="12:13" ht="11.25" customHeight="1" x14ac:dyDescent="0.2">
      <c r="L101" s="10"/>
      <c r="M101" s="10"/>
    </row>
    <row r="102" spans="12:13" ht="11.25" customHeight="1" x14ac:dyDescent="0.2">
      <c r="L102" s="10"/>
      <c r="M102" s="10"/>
    </row>
    <row r="103" spans="12:13" ht="11.25" customHeight="1" x14ac:dyDescent="0.2">
      <c r="L103" s="10"/>
      <c r="M103" s="10"/>
    </row>
    <row r="104" spans="12:13" ht="11.25" customHeight="1" x14ac:dyDescent="0.2">
      <c r="L104" s="10"/>
      <c r="M104" s="10"/>
    </row>
    <row r="105" spans="12:13" ht="11.25" customHeight="1" x14ac:dyDescent="0.2">
      <c r="L105" s="10"/>
      <c r="M105" s="10"/>
    </row>
    <row r="106" spans="12:13" ht="11.25" customHeight="1" x14ac:dyDescent="0.2">
      <c r="L106" s="10"/>
      <c r="M106" s="10"/>
    </row>
    <row r="107" spans="12:13" ht="11.25" customHeight="1" x14ac:dyDescent="0.2">
      <c r="L107" s="10"/>
      <c r="M107" s="10"/>
    </row>
    <row r="108" spans="12:13" ht="11.25" customHeight="1" x14ac:dyDescent="0.2">
      <c r="L108" s="10"/>
      <c r="M108" s="10"/>
    </row>
    <row r="109" spans="12:13" ht="11.25" customHeight="1" x14ac:dyDescent="0.2">
      <c r="L109" s="10"/>
      <c r="M109" s="10"/>
    </row>
    <row r="110" spans="12:13" ht="11.25" customHeight="1" x14ac:dyDescent="0.2">
      <c r="L110" s="10"/>
      <c r="M110" s="10"/>
    </row>
    <row r="111" spans="12:13" ht="11.25" customHeight="1" x14ac:dyDescent="0.2">
      <c r="L111" s="10"/>
      <c r="M111" s="10"/>
    </row>
    <row r="112" spans="12:13" ht="11.25" customHeight="1" x14ac:dyDescent="0.2">
      <c r="L112" s="10"/>
      <c r="M112" s="10"/>
    </row>
    <row r="113" spans="12:13" ht="11.25" customHeight="1" x14ac:dyDescent="0.2">
      <c r="L113" s="10"/>
      <c r="M113" s="10"/>
    </row>
    <row r="114" spans="12:13" ht="11.25" customHeight="1" x14ac:dyDescent="0.2">
      <c r="L114" s="10"/>
      <c r="M114" s="10"/>
    </row>
    <row r="115" spans="12:13" ht="11.25" customHeight="1" x14ac:dyDescent="0.2">
      <c r="L115" s="10"/>
      <c r="M115" s="10"/>
    </row>
    <row r="116" spans="12:13" ht="11.25" customHeight="1" x14ac:dyDescent="0.2">
      <c r="L116" s="10"/>
      <c r="M116" s="10"/>
    </row>
    <row r="117" spans="12:13" ht="11.25" customHeight="1" x14ac:dyDescent="0.2">
      <c r="L117" s="10"/>
      <c r="M117" s="10"/>
    </row>
    <row r="118" spans="12:13" ht="11.25" customHeight="1" x14ac:dyDescent="0.2">
      <c r="L118" s="10"/>
      <c r="M118" s="10"/>
    </row>
  </sheetData>
  <mergeCells count="24">
    <mergeCell ref="T7:T8"/>
    <mergeCell ref="O7:O8"/>
    <mergeCell ref="P7:P8"/>
    <mergeCell ref="J7:J8"/>
    <mergeCell ref="K7:K8"/>
    <mergeCell ref="L7:L8"/>
    <mergeCell ref="M7:M8"/>
    <mergeCell ref="N7:N8"/>
    <mergeCell ref="Q7:Q8"/>
    <mergeCell ref="R7:R8"/>
    <mergeCell ref="S7:S8"/>
    <mergeCell ref="A11:B11"/>
    <mergeCell ref="A10:B10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8"/>
  <dimension ref="A1:BF9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9" style="8" customWidth="1"/>
    <col min="5" max="5" width="7.7109375" style="8" customWidth="1"/>
    <col min="6" max="6" width="11" style="8" customWidth="1"/>
    <col min="7" max="7" width="10.7109375" style="8" customWidth="1"/>
    <col min="8" max="8" width="7.42578125" style="8" customWidth="1"/>
    <col min="9" max="9" width="8" style="8" customWidth="1"/>
    <col min="10" max="10" width="9.7109375" style="8" customWidth="1"/>
    <col min="11" max="11" width="7.7109375" style="8" customWidth="1"/>
    <col min="12" max="12" width="10.7109375" style="8" customWidth="1"/>
    <col min="13" max="15" width="7.7109375" style="8" customWidth="1"/>
    <col min="16" max="16" width="8.7109375" style="8" customWidth="1"/>
    <col min="17" max="18" width="7.7109375" style="8" customWidth="1"/>
    <col min="19" max="19" width="10.85546875" style="8" customWidth="1"/>
    <col min="20" max="20" width="7.7109375" style="8" customWidth="1"/>
    <col min="21" max="16384" width="15.7109375" style="8"/>
  </cols>
  <sheetData>
    <row r="1" spans="1:20" ht="12.75" customHeight="1" x14ac:dyDescent="0.2">
      <c r="A1" s="6" t="s">
        <v>622</v>
      </c>
      <c r="B1" s="8"/>
      <c r="F1" s="3"/>
      <c r="J1" s="3"/>
      <c r="N1" s="3"/>
      <c r="R1" s="3"/>
      <c r="T1" s="3" t="s">
        <v>585</v>
      </c>
    </row>
    <row r="2" spans="1:20" ht="12.75" customHeight="1" x14ac:dyDescent="0.2">
      <c r="A2" s="2" t="s">
        <v>508</v>
      </c>
    </row>
    <row r="3" spans="1:20" ht="12.75" customHeight="1" x14ac:dyDescent="0.2">
      <c r="A3" s="49"/>
    </row>
    <row r="4" spans="1:20" ht="12.75" customHeight="1" x14ac:dyDescent="0.2">
      <c r="A4" s="49"/>
    </row>
    <row r="5" spans="1:20" ht="12.75" customHeight="1" x14ac:dyDescent="0.2">
      <c r="A5" s="49"/>
    </row>
    <row r="6" spans="1:20" s="7" customFormat="1" ht="15" customHeight="1" x14ac:dyDescent="0.2">
      <c r="A6" s="86" t="s">
        <v>509</v>
      </c>
      <c r="B6" s="86"/>
      <c r="C6" s="94" t="s">
        <v>1</v>
      </c>
      <c r="D6" s="94" t="s">
        <v>190</v>
      </c>
      <c r="E6" s="96" t="s">
        <v>425</v>
      </c>
      <c r="F6" s="96"/>
      <c r="G6" s="96"/>
      <c r="H6" s="96"/>
      <c r="I6" s="96"/>
      <c r="J6" s="96"/>
      <c r="K6" s="96"/>
      <c r="L6" s="96" t="s">
        <v>426</v>
      </c>
      <c r="M6" s="96"/>
      <c r="N6" s="96"/>
      <c r="O6" s="96"/>
      <c r="P6" s="96"/>
      <c r="Q6" s="96"/>
      <c r="R6" s="96"/>
      <c r="S6" s="96"/>
      <c r="T6" s="96"/>
    </row>
    <row r="7" spans="1:20" s="7" customFormat="1" ht="52.5" customHeight="1" x14ac:dyDescent="0.2">
      <c r="A7" s="87"/>
      <c r="B7" s="87"/>
      <c r="C7" s="97"/>
      <c r="D7" s="97"/>
      <c r="E7" s="94" t="s">
        <v>191</v>
      </c>
      <c r="F7" s="94" t="s">
        <v>192</v>
      </c>
      <c r="G7" s="94" t="s">
        <v>193</v>
      </c>
      <c r="H7" s="94" t="s">
        <v>194</v>
      </c>
      <c r="I7" s="94" t="s">
        <v>195</v>
      </c>
      <c r="J7" s="94" t="s">
        <v>196</v>
      </c>
      <c r="K7" s="94" t="s">
        <v>39</v>
      </c>
      <c r="L7" s="94" t="s">
        <v>197</v>
      </c>
      <c r="M7" s="94" t="s">
        <v>198</v>
      </c>
      <c r="N7" s="94" t="s">
        <v>199</v>
      </c>
      <c r="O7" s="94" t="s">
        <v>200</v>
      </c>
      <c r="P7" s="94" t="s">
        <v>201</v>
      </c>
      <c r="Q7" s="94" t="s">
        <v>202</v>
      </c>
      <c r="R7" s="94" t="s">
        <v>203</v>
      </c>
      <c r="S7" s="94" t="s">
        <v>204</v>
      </c>
      <c r="T7" s="94" t="s">
        <v>39</v>
      </c>
    </row>
    <row r="8" spans="1:20" s="7" customFormat="1" ht="5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7" customFormat="1" ht="11.25" customHeight="1" x14ac:dyDescent="0.2">
      <c r="A9" s="86" t="s">
        <v>1</v>
      </c>
      <c r="B9" s="86"/>
      <c r="C9" s="62">
        <v>189189.17593479951</v>
      </c>
      <c r="D9" s="67">
        <v>33.021025923051411</v>
      </c>
      <c r="E9" s="62">
        <v>28257.268568539959</v>
      </c>
      <c r="F9" s="62">
        <v>11767.94194781769</v>
      </c>
      <c r="G9" s="62">
        <v>105205.3414461333</v>
      </c>
      <c r="H9" s="62">
        <v>27892.51769726424</v>
      </c>
      <c r="I9" s="62">
        <v>9087.0161698788434</v>
      </c>
      <c r="J9" s="62">
        <v>2383.194900854036</v>
      </c>
      <c r="K9" s="62">
        <v>4595.8952043133286</v>
      </c>
      <c r="L9" s="62">
        <v>3698.0666564933499</v>
      </c>
      <c r="M9" s="62">
        <v>7636.6387210513849</v>
      </c>
      <c r="N9" s="62">
        <v>5819.7030316005475</v>
      </c>
      <c r="O9" s="62">
        <v>1698.080855821426</v>
      </c>
      <c r="P9" s="62">
        <v>155993.48410004369</v>
      </c>
      <c r="Q9" s="62">
        <v>10729.43487081903</v>
      </c>
      <c r="R9" s="62">
        <v>1597.173994986098</v>
      </c>
      <c r="S9" s="62">
        <v>435.78857332909098</v>
      </c>
      <c r="T9" s="62">
        <v>1580.805130656114</v>
      </c>
    </row>
    <row r="10" spans="1:20" ht="11.25" customHeight="1" x14ac:dyDescent="0.2">
      <c r="A10" s="92" t="s">
        <v>510</v>
      </c>
      <c r="B10" s="92"/>
      <c r="C10" s="62">
        <v>102689.0502399309</v>
      </c>
      <c r="D10" s="68">
        <v>31.57808873711226</v>
      </c>
      <c r="E10" s="64">
        <v>16785.066483055849</v>
      </c>
      <c r="F10" s="64">
        <v>6039.7803135919157</v>
      </c>
      <c r="G10" s="64">
        <v>57603.956247085647</v>
      </c>
      <c r="H10" s="64">
        <v>13693.028474182251</v>
      </c>
      <c r="I10" s="64">
        <v>5097.2768681812904</v>
      </c>
      <c r="J10" s="64">
        <v>1741.173295890176</v>
      </c>
      <c r="K10" s="64">
        <v>1728.7685579438869</v>
      </c>
      <c r="L10" s="64">
        <v>2285.508742445656</v>
      </c>
      <c r="M10" s="64">
        <v>4115.0344382071526</v>
      </c>
      <c r="N10" s="64">
        <v>2827.5379330926439</v>
      </c>
      <c r="O10" s="64">
        <v>1053.8145512205051</v>
      </c>
      <c r="P10" s="64">
        <v>84773.546219189724</v>
      </c>
      <c r="Q10" s="64">
        <v>5990.9823452264827</v>
      </c>
      <c r="R10" s="64">
        <v>607.06831563948253</v>
      </c>
      <c r="S10" s="64">
        <v>332.873846143008</v>
      </c>
      <c r="T10" s="64">
        <v>702.68384876629318</v>
      </c>
    </row>
    <row r="11" spans="1:20" ht="11.25" customHeight="1" x14ac:dyDescent="0.2">
      <c r="A11" s="93" t="s">
        <v>511</v>
      </c>
      <c r="B11" s="93"/>
      <c r="C11" s="63">
        <v>86500.125694870294</v>
      </c>
      <c r="D11" s="69">
        <v>34.734015909940091</v>
      </c>
      <c r="E11" s="61">
        <v>11472.20208548409</v>
      </c>
      <c r="F11" s="61">
        <v>5728.161634225773</v>
      </c>
      <c r="G11" s="61">
        <v>47601.385199047618</v>
      </c>
      <c r="H11" s="61">
        <v>14199.489223081961</v>
      </c>
      <c r="I11" s="61">
        <v>3989.7393016975539</v>
      </c>
      <c r="J11" s="61">
        <v>642.02160496386068</v>
      </c>
      <c r="K11" s="61">
        <v>2867.1266463694419</v>
      </c>
      <c r="L11" s="61">
        <v>1412.557914047693</v>
      </c>
      <c r="M11" s="61">
        <v>3521.604282844231</v>
      </c>
      <c r="N11" s="61">
        <v>2992.1650985079032</v>
      </c>
      <c r="O11" s="61">
        <v>644.26630460092099</v>
      </c>
      <c r="P11" s="61">
        <v>71219.93788085453</v>
      </c>
      <c r="Q11" s="61">
        <v>4738.4525255925446</v>
      </c>
      <c r="R11" s="61">
        <v>990.1056793466156</v>
      </c>
      <c r="S11" s="61">
        <v>102.914727186083</v>
      </c>
      <c r="T11" s="61">
        <v>878.12128188982126</v>
      </c>
    </row>
    <row r="12" spans="1:20" s="23" customFormat="1" ht="11.25" customHeight="1" x14ac:dyDescent="0.2"/>
    <row r="13" spans="1:20" s="23" customFormat="1" ht="11.25" customHeight="1" x14ac:dyDescent="0.2">
      <c r="A13" s="56" t="s">
        <v>733</v>
      </c>
    </row>
    <row r="14" spans="1:20" s="23" customFormat="1" ht="11.25" customHeight="1" x14ac:dyDescent="0.2">
      <c r="A14" s="33"/>
    </row>
    <row r="15" spans="1:20" s="23" customFormat="1" ht="11.25" customHeight="1" x14ac:dyDescent="0.2">
      <c r="A15" s="11"/>
    </row>
    <row r="16" spans="1:20" s="23" customFormat="1" ht="11.25" customHeight="1" x14ac:dyDescent="0.2">
      <c r="A16" s="1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2:13" ht="11.25" customHeight="1" x14ac:dyDescent="0.2">
      <c r="L40" s="10"/>
      <c r="M40" s="10"/>
    </row>
    <row r="41" spans="12:13" ht="11.25" customHeight="1" x14ac:dyDescent="0.2">
      <c r="L41" s="10"/>
      <c r="M41" s="10"/>
    </row>
    <row r="42" spans="12:13" ht="11.25" customHeight="1" x14ac:dyDescent="0.2">
      <c r="L42" s="10"/>
      <c r="M42" s="10"/>
    </row>
    <row r="43" spans="12:13" ht="11.25" customHeight="1" x14ac:dyDescent="0.2">
      <c r="L43" s="10"/>
      <c r="M43" s="10"/>
    </row>
    <row r="44" spans="12:13" ht="11.25" customHeight="1" x14ac:dyDescent="0.2">
      <c r="L44" s="10"/>
      <c r="M44" s="10"/>
    </row>
    <row r="45" spans="12:13" ht="11.25" customHeight="1" x14ac:dyDescent="0.2">
      <c r="L45" s="10"/>
      <c r="M45" s="10"/>
    </row>
    <row r="46" spans="12:13" ht="11.25" customHeight="1" x14ac:dyDescent="0.2">
      <c r="L46" s="10"/>
      <c r="M46" s="10"/>
    </row>
    <row r="47" spans="12:13" ht="11.25" customHeight="1" x14ac:dyDescent="0.2">
      <c r="L47" s="10"/>
      <c r="M47" s="10"/>
    </row>
    <row r="48" spans="12:13" ht="11.25" customHeight="1" x14ac:dyDescent="0.2">
      <c r="L48" s="10"/>
      <c r="M48" s="10"/>
    </row>
    <row r="49" spans="12:13" ht="11.25" customHeight="1" x14ac:dyDescent="0.2">
      <c r="L49" s="10"/>
      <c r="M49" s="10"/>
    </row>
    <row r="50" spans="12:13" ht="11.25" customHeight="1" x14ac:dyDescent="0.2">
      <c r="L50" s="10"/>
      <c r="M50" s="10"/>
    </row>
    <row r="51" spans="12:13" ht="11.25" customHeight="1" x14ac:dyDescent="0.2">
      <c r="L51" s="10"/>
      <c r="M51" s="10"/>
    </row>
    <row r="52" spans="12:13" ht="11.25" customHeight="1" x14ac:dyDescent="0.2">
      <c r="L52" s="10"/>
      <c r="M52" s="10"/>
    </row>
    <row r="53" spans="12:13" ht="11.25" customHeight="1" x14ac:dyDescent="0.2">
      <c r="L53" s="10"/>
      <c r="M53" s="10"/>
    </row>
    <row r="54" spans="12:13" ht="11.25" customHeight="1" x14ac:dyDescent="0.2">
      <c r="L54" s="10"/>
      <c r="M54" s="10"/>
    </row>
    <row r="55" spans="12:13" ht="11.25" customHeight="1" x14ac:dyDescent="0.2">
      <c r="L55" s="10"/>
      <c r="M55" s="10"/>
    </row>
    <row r="56" spans="12:13" ht="11.25" customHeight="1" x14ac:dyDescent="0.2">
      <c r="L56" s="10"/>
      <c r="M56" s="10"/>
    </row>
    <row r="57" spans="12:13" ht="11.25" customHeight="1" x14ac:dyDescent="0.2">
      <c r="L57" s="10"/>
      <c r="M57" s="10"/>
    </row>
    <row r="58" spans="12:13" ht="11.25" customHeight="1" x14ac:dyDescent="0.2">
      <c r="L58" s="10"/>
      <c r="M58" s="10"/>
    </row>
    <row r="59" spans="12:13" ht="11.25" customHeight="1" x14ac:dyDescent="0.2">
      <c r="L59" s="10"/>
      <c r="M59" s="10"/>
    </row>
    <row r="60" spans="12:13" ht="11.25" customHeight="1" x14ac:dyDescent="0.2">
      <c r="L60" s="10"/>
      <c r="M60" s="10"/>
    </row>
    <row r="61" spans="12:13" ht="11.25" customHeight="1" x14ac:dyDescent="0.2">
      <c r="L61" s="10"/>
      <c r="M61" s="10"/>
    </row>
    <row r="62" spans="12:13" ht="11.25" customHeight="1" x14ac:dyDescent="0.2">
      <c r="L62" s="10"/>
      <c r="M62" s="10"/>
    </row>
    <row r="63" spans="12:13" ht="11.25" customHeight="1" x14ac:dyDescent="0.2">
      <c r="L63" s="10"/>
      <c r="M63" s="10"/>
    </row>
    <row r="64" spans="12:13" ht="11.25" customHeight="1" x14ac:dyDescent="0.2">
      <c r="L64" s="10"/>
      <c r="M64" s="10"/>
    </row>
    <row r="65" spans="12:13" ht="11.25" customHeight="1" x14ac:dyDescent="0.2">
      <c r="L65" s="10"/>
      <c r="M65" s="10"/>
    </row>
    <row r="66" spans="12:13" ht="11.25" customHeight="1" x14ac:dyDescent="0.2">
      <c r="L66" s="10"/>
      <c r="M66" s="10"/>
    </row>
    <row r="67" spans="12:13" ht="11.25" customHeight="1" x14ac:dyDescent="0.2">
      <c r="L67" s="10"/>
      <c r="M67" s="10"/>
    </row>
    <row r="68" spans="12:13" ht="11.25" customHeight="1" x14ac:dyDescent="0.2">
      <c r="L68" s="10"/>
      <c r="M68" s="10"/>
    </row>
    <row r="69" spans="12:13" ht="11.25" customHeight="1" x14ac:dyDescent="0.2">
      <c r="L69" s="10"/>
      <c r="M69" s="10"/>
    </row>
    <row r="70" spans="12:13" ht="11.25" customHeight="1" x14ac:dyDescent="0.2">
      <c r="L70" s="10"/>
      <c r="M70" s="10"/>
    </row>
    <row r="71" spans="12:13" ht="11.25" customHeight="1" x14ac:dyDescent="0.2">
      <c r="L71" s="10"/>
      <c r="M71" s="10"/>
    </row>
    <row r="72" spans="12:13" ht="11.25" customHeight="1" x14ac:dyDescent="0.2">
      <c r="L72" s="10"/>
      <c r="M72" s="10"/>
    </row>
    <row r="73" spans="12:13" ht="11.25" customHeight="1" x14ac:dyDescent="0.2">
      <c r="L73" s="10"/>
      <c r="M73" s="10"/>
    </row>
    <row r="74" spans="12:13" ht="11.25" customHeight="1" x14ac:dyDescent="0.2">
      <c r="L74" s="10"/>
      <c r="M74" s="10"/>
    </row>
    <row r="75" spans="12:13" ht="11.25" customHeight="1" x14ac:dyDescent="0.2">
      <c r="L75" s="10"/>
      <c r="M75" s="10"/>
    </row>
    <row r="76" spans="12:13" ht="11.25" customHeight="1" x14ac:dyDescent="0.2">
      <c r="L76" s="10"/>
      <c r="M76" s="10"/>
    </row>
    <row r="77" spans="12:13" ht="11.25" customHeight="1" x14ac:dyDescent="0.2">
      <c r="L77" s="10"/>
      <c r="M77" s="10"/>
    </row>
    <row r="78" spans="12:13" ht="11.25" customHeight="1" x14ac:dyDescent="0.2">
      <c r="L78" s="10"/>
      <c r="M78" s="10"/>
    </row>
    <row r="79" spans="12:13" ht="11.25" customHeight="1" x14ac:dyDescent="0.2">
      <c r="L79" s="10"/>
      <c r="M79" s="10"/>
    </row>
    <row r="80" spans="12:13" ht="11.25" customHeight="1" x14ac:dyDescent="0.2">
      <c r="L80" s="10"/>
      <c r="M80" s="10"/>
    </row>
    <row r="81" spans="12:13" ht="11.25" customHeight="1" x14ac:dyDescent="0.2">
      <c r="L81" s="10"/>
      <c r="M81" s="10"/>
    </row>
    <row r="82" spans="12:13" ht="11.25" customHeight="1" x14ac:dyDescent="0.2">
      <c r="L82" s="10"/>
      <c r="M82" s="10"/>
    </row>
    <row r="83" spans="12:13" ht="11.25" customHeight="1" x14ac:dyDescent="0.2">
      <c r="L83" s="10"/>
      <c r="M83" s="10"/>
    </row>
    <row r="84" spans="12:13" ht="11.25" customHeight="1" x14ac:dyDescent="0.2">
      <c r="L84" s="10"/>
      <c r="M84" s="10"/>
    </row>
    <row r="85" spans="12:13" ht="11.25" customHeight="1" x14ac:dyDescent="0.2">
      <c r="L85" s="10"/>
      <c r="M85" s="10"/>
    </row>
    <row r="86" spans="12:13" ht="11.25" customHeight="1" x14ac:dyDescent="0.2">
      <c r="L86" s="10"/>
      <c r="M86" s="10"/>
    </row>
    <row r="87" spans="12:13" ht="11.25" customHeight="1" x14ac:dyDescent="0.2">
      <c r="L87" s="10"/>
      <c r="M87" s="10"/>
    </row>
    <row r="88" spans="12:13" ht="11.25" customHeight="1" x14ac:dyDescent="0.2">
      <c r="L88" s="10"/>
      <c r="M88" s="10"/>
    </row>
    <row r="89" spans="12:13" ht="11.25" customHeight="1" x14ac:dyDescent="0.2">
      <c r="L89" s="10"/>
      <c r="M89" s="10"/>
    </row>
    <row r="90" spans="12:13" ht="11.25" customHeight="1" x14ac:dyDescent="0.2">
      <c r="L90" s="10"/>
      <c r="M90" s="10"/>
    </row>
    <row r="91" spans="12:13" ht="11.25" customHeight="1" x14ac:dyDescent="0.2">
      <c r="L91" s="10"/>
      <c r="M91" s="10"/>
    </row>
    <row r="92" spans="12:13" ht="11.25" customHeight="1" x14ac:dyDescent="0.2">
      <c r="L92" s="10"/>
      <c r="M92" s="10"/>
    </row>
    <row r="93" spans="12:13" ht="11.25" customHeight="1" x14ac:dyDescent="0.2">
      <c r="L93" s="10"/>
      <c r="M93" s="10"/>
    </row>
  </sheetData>
  <mergeCells count="24">
    <mergeCell ref="T7:T8"/>
    <mergeCell ref="O7:O8"/>
    <mergeCell ref="P7:P8"/>
    <mergeCell ref="J7:J8"/>
    <mergeCell ref="K7:K8"/>
    <mergeCell ref="L7:L8"/>
    <mergeCell ref="M7:M8"/>
    <mergeCell ref="N7:N8"/>
    <mergeCell ref="Q7:Q8"/>
    <mergeCell ref="R7:R8"/>
    <mergeCell ref="S7:S8"/>
    <mergeCell ref="A11:B11"/>
    <mergeCell ref="A10:B10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BF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4.42578125" style="10" customWidth="1"/>
    <col min="3" max="8" width="11.7109375" style="8" customWidth="1"/>
    <col min="9" max="16384" width="15.7109375" style="8"/>
  </cols>
  <sheetData>
    <row r="1" spans="1:8" ht="12.75" customHeight="1" x14ac:dyDescent="0.2">
      <c r="A1" s="1" t="s">
        <v>649</v>
      </c>
      <c r="B1" s="8"/>
      <c r="E1" s="3"/>
      <c r="F1" s="3"/>
      <c r="H1" s="3" t="s">
        <v>12</v>
      </c>
    </row>
    <row r="2" spans="1:8" ht="12.75" customHeight="1" x14ac:dyDescent="0.2">
      <c r="A2" s="1" t="s">
        <v>604</v>
      </c>
    </row>
    <row r="3" spans="1:8" ht="12.75" customHeight="1" x14ac:dyDescent="0.2">
      <c r="A3" s="2" t="s">
        <v>508</v>
      </c>
    </row>
    <row r="4" spans="1:8" ht="12.75" customHeight="1" x14ac:dyDescent="0.2">
      <c r="A4" s="2"/>
    </row>
    <row r="5" spans="1:8" ht="12.75" customHeight="1" x14ac:dyDescent="0.2">
      <c r="A5" s="2"/>
    </row>
    <row r="6" spans="1:8" s="7" customFormat="1" ht="11.25" customHeight="1" x14ac:dyDescent="0.2">
      <c r="A6" s="86" t="s">
        <v>509</v>
      </c>
      <c r="B6" s="86"/>
      <c r="C6" s="94" t="s">
        <v>1</v>
      </c>
      <c r="D6" s="98" t="s">
        <v>74</v>
      </c>
      <c r="E6" s="98" t="s">
        <v>75</v>
      </c>
      <c r="F6" s="98" t="s">
        <v>76</v>
      </c>
      <c r="G6" s="98" t="s">
        <v>77</v>
      </c>
      <c r="H6" s="98" t="s">
        <v>78</v>
      </c>
    </row>
    <row r="7" spans="1:8" s="7" customFormat="1" ht="11.25" customHeight="1" x14ac:dyDescent="0.2">
      <c r="A7" s="87"/>
      <c r="B7" s="87"/>
      <c r="C7" s="97"/>
      <c r="D7" s="99"/>
      <c r="E7" s="99"/>
      <c r="F7" s="99"/>
      <c r="G7" s="99"/>
      <c r="H7" s="99"/>
    </row>
    <row r="8" spans="1:8" s="7" customFormat="1" ht="11.25" customHeight="1" x14ac:dyDescent="0.2">
      <c r="A8" s="88"/>
      <c r="B8" s="88"/>
      <c r="C8" s="95"/>
      <c r="D8" s="100"/>
      <c r="E8" s="100"/>
      <c r="F8" s="100"/>
      <c r="G8" s="100"/>
      <c r="H8" s="100"/>
    </row>
    <row r="9" spans="1:8" s="7" customFormat="1" ht="11.25" customHeight="1" x14ac:dyDescent="0.2">
      <c r="A9" s="86" t="s">
        <v>1</v>
      </c>
      <c r="B9" s="86"/>
      <c r="C9" s="62">
        <v>273909.41990907508</v>
      </c>
      <c r="D9" s="62">
        <v>7957.3144552607191</v>
      </c>
      <c r="E9" s="62">
        <v>32317.107803101291</v>
      </c>
      <c r="F9" s="62">
        <v>78984.282504506089</v>
      </c>
      <c r="G9" s="62">
        <v>116878.8913011437</v>
      </c>
      <c r="H9" s="62">
        <v>37771.823845066559</v>
      </c>
    </row>
    <row r="10" spans="1:8" ht="11.25" customHeight="1" x14ac:dyDescent="0.2">
      <c r="A10" s="92" t="s">
        <v>510</v>
      </c>
      <c r="B10" s="92"/>
      <c r="C10" s="60">
        <v>149578.95530606669</v>
      </c>
      <c r="D10" s="59">
        <v>3833.8111907011539</v>
      </c>
      <c r="E10" s="59">
        <v>19290.17013163957</v>
      </c>
      <c r="F10" s="59">
        <v>42944.076038096297</v>
      </c>
      <c r="G10" s="59">
        <v>63522.516651296959</v>
      </c>
      <c r="H10" s="59">
        <v>19988.3812943331</v>
      </c>
    </row>
    <row r="11" spans="1:8" ht="11.25" customHeight="1" x14ac:dyDescent="0.2">
      <c r="A11" s="93" t="s">
        <v>511</v>
      </c>
      <c r="B11" s="93"/>
      <c r="C11" s="63">
        <v>124330.46460301131</v>
      </c>
      <c r="D11" s="61">
        <v>4123.503264559562</v>
      </c>
      <c r="E11" s="61">
        <v>13026.937671461699</v>
      </c>
      <c r="F11" s="61">
        <v>36040.206466409749</v>
      </c>
      <c r="G11" s="61">
        <v>53356.374649846723</v>
      </c>
      <c r="H11" s="61">
        <v>17783.442550733409</v>
      </c>
    </row>
    <row r="12" spans="1:8" s="23" customFormat="1" ht="11.25" customHeight="1" x14ac:dyDescent="0.2"/>
    <row r="13" spans="1:8" s="23" customFormat="1" ht="11.25" customHeight="1" x14ac:dyDescent="0.2">
      <c r="A13" s="56" t="s">
        <v>733</v>
      </c>
    </row>
    <row r="14" spans="1:8" s="23" customFormat="1" ht="11.25" customHeight="1" x14ac:dyDescent="0.2">
      <c r="A14" s="33"/>
    </row>
    <row r="15" spans="1:8" s="23" customFormat="1" ht="11.25" customHeight="1" x14ac:dyDescent="0.2">
      <c r="A15" s="33"/>
    </row>
    <row r="16" spans="1:8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52" spans="1:1" ht="11.25" customHeight="1" x14ac:dyDescent="0.2">
      <c r="A52" s="57"/>
    </row>
  </sheetData>
  <mergeCells count="10">
    <mergeCell ref="A11:B11"/>
    <mergeCell ref="H6:H8"/>
    <mergeCell ref="A9:B9"/>
    <mergeCell ref="A10:B10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9"/>
  <dimension ref="A1:BF104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9" style="8" customWidth="1"/>
    <col min="5" max="5" width="7.7109375" style="8" customWidth="1"/>
    <col min="6" max="6" width="11" style="8" customWidth="1"/>
    <col min="7" max="7" width="10.7109375" style="8" customWidth="1"/>
    <col min="8" max="8" width="7.42578125" style="8" customWidth="1"/>
    <col min="9" max="9" width="8" style="8" customWidth="1"/>
    <col min="10" max="10" width="9.7109375" style="8" customWidth="1"/>
    <col min="11" max="11" width="7.7109375" style="8" customWidth="1"/>
    <col min="12" max="12" width="10.7109375" style="8" customWidth="1"/>
    <col min="13" max="15" width="7.7109375" style="8" customWidth="1"/>
    <col min="16" max="16" width="8.7109375" style="8" customWidth="1"/>
    <col min="17" max="18" width="7.7109375" style="8" customWidth="1"/>
    <col min="19" max="19" width="10.85546875" style="8" customWidth="1"/>
    <col min="20" max="20" width="7.7109375" style="8" customWidth="1"/>
    <col min="21" max="16384" width="15.7109375" style="8"/>
  </cols>
  <sheetData>
    <row r="1" spans="1:20" ht="12.75" customHeight="1" x14ac:dyDescent="0.2">
      <c r="A1" s="6" t="s">
        <v>702</v>
      </c>
      <c r="B1" s="8"/>
      <c r="F1" s="3"/>
      <c r="J1" s="3"/>
      <c r="N1" s="3"/>
      <c r="R1" s="3"/>
      <c r="T1" s="3" t="s">
        <v>327</v>
      </c>
    </row>
    <row r="2" spans="1:20" ht="12.75" customHeight="1" x14ac:dyDescent="0.2">
      <c r="A2" s="6" t="s">
        <v>623</v>
      </c>
    </row>
    <row r="3" spans="1:20" ht="12.75" customHeight="1" x14ac:dyDescent="0.2">
      <c r="A3" s="2" t="s">
        <v>508</v>
      </c>
    </row>
    <row r="4" spans="1:20" ht="12.75" customHeight="1" x14ac:dyDescent="0.2">
      <c r="A4" s="2"/>
    </row>
    <row r="5" spans="1:20" ht="12.75" customHeight="1" x14ac:dyDescent="0.2">
      <c r="A5" s="2"/>
    </row>
    <row r="6" spans="1:20" s="7" customFormat="1" ht="15" customHeight="1" x14ac:dyDescent="0.2">
      <c r="A6" s="86" t="s">
        <v>509</v>
      </c>
      <c r="B6" s="86"/>
      <c r="C6" s="94" t="s">
        <v>1</v>
      </c>
      <c r="D6" s="94" t="s">
        <v>190</v>
      </c>
      <c r="E6" s="96" t="s">
        <v>425</v>
      </c>
      <c r="F6" s="96"/>
      <c r="G6" s="96"/>
      <c r="H6" s="96"/>
      <c r="I6" s="96"/>
      <c r="J6" s="96"/>
      <c r="K6" s="96"/>
      <c r="L6" s="96" t="s">
        <v>426</v>
      </c>
      <c r="M6" s="96"/>
      <c r="N6" s="96"/>
      <c r="O6" s="96"/>
      <c r="P6" s="96"/>
      <c r="Q6" s="96"/>
      <c r="R6" s="96"/>
      <c r="S6" s="96"/>
      <c r="T6" s="96"/>
    </row>
    <row r="7" spans="1:20" s="7" customFormat="1" ht="52.5" customHeight="1" x14ac:dyDescent="0.2">
      <c r="A7" s="87"/>
      <c r="B7" s="87"/>
      <c r="C7" s="97"/>
      <c r="D7" s="97"/>
      <c r="E7" s="94" t="s">
        <v>191</v>
      </c>
      <c r="F7" s="94" t="s">
        <v>192</v>
      </c>
      <c r="G7" s="94" t="s">
        <v>193</v>
      </c>
      <c r="H7" s="94" t="s">
        <v>194</v>
      </c>
      <c r="I7" s="94" t="s">
        <v>195</v>
      </c>
      <c r="J7" s="94" t="s">
        <v>196</v>
      </c>
      <c r="K7" s="94" t="s">
        <v>39</v>
      </c>
      <c r="L7" s="94" t="s">
        <v>197</v>
      </c>
      <c r="M7" s="94" t="s">
        <v>198</v>
      </c>
      <c r="N7" s="94" t="s">
        <v>199</v>
      </c>
      <c r="O7" s="94" t="s">
        <v>200</v>
      </c>
      <c r="P7" s="94" t="s">
        <v>201</v>
      </c>
      <c r="Q7" s="94" t="s">
        <v>202</v>
      </c>
      <c r="R7" s="94" t="s">
        <v>203</v>
      </c>
      <c r="S7" s="94" t="s">
        <v>204</v>
      </c>
      <c r="T7" s="94" t="s">
        <v>39</v>
      </c>
    </row>
    <row r="8" spans="1:20" s="7" customFormat="1" ht="5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7" customFormat="1" ht="11.25" customHeight="1" x14ac:dyDescent="0.2">
      <c r="A9" s="86" t="s">
        <v>1</v>
      </c>
      <c r="B9" s="86"/>
      <c r="C9" s="62">
        <v>21110.970001804089</v>
      </c>
      <c r="D9" s="67">
        <v>14.731471954646</v>
      </c>
      <c r="E9" s="62">
        <v>718.59328767559282</v>
      </c>
      <c r="F9" s="62">
        <v>1166.200514944449</v>
      </c>
      <c r="G9" s="62">
        <v>12182.019371101809</v>
      </c>
      <c r="H9" s="62">
        <v>4642.6919296312226</v>
      </c>
      <c r="I9" s="62">
        <v>697.07456144659227</v>
      </c>
      <c r="J9" s="62">
        <v>707.64000182915061</v>
      </c>
      <c r="K9" s="62">
        <v>996.7503351752672</v>
      </c>
      <c r="L9" s="62">
        <v>64.019900000000007</v>
      </c>
      <c r="M9" s="62">
        <v>756.47981065119302</v>
      </c>
      <c r="N9" s="62">
        <v>649.31306349206375</v>
      </c>
      <c r="O9" s="62">
        <v>128.60446486486501</v>
      </c>
      <c r="P9" s="62">
        <v>17221.955907962471</v>
      </c>
      <c r="Q9" s="62">
        <v>1420.811097885799</v>
      </c>
      <c r="R9" s="62">
        <v>656.06348571428566</v>
      </c>
      <c r="S9" s="62">
        <v>213.72227123341199</v>
      </c>
      <c r="T9" s="62">
        <v>0</v>
      </c>
    </row>
    <row r="10" spans="1:20" ht="11.25" customHeight="1" x14ac:dyDescent="0.2">
      <c r="A10" s="92" t="s">
        <v>510</v>
      </c>
      <c r="B10" s="92"/>
      <c r="C10" s="62">
        <v>11905.72752340765</v>
      </c>
      <c r="D10" s="68">
        <v>14.007219998713021</v>
      </c>
      <c r="E10" s="64">
        <v>245.98108290319789</v>
      </c>
      <c r="F10" s="64">
        <v>1068.361283155517</v>
      </c>
      <c r="G10" s="64">
        <v>5979.0950800745841</v>
      </c>
      <c r="H10" s="64">
        <v>3057.2423936752739</v>
      </c>
      <c r="I10" s="64">
        <v>338.2902739489686</v>
      </c>
      <c r="J10" s="64">
        <v>579.0355369642856</v>
      </c>
      <c r="K10" s="64">
        <v>637.72187268581513</v>
      </c>
      <c r="L10" s="64">
        <v>64.019900000000007</v>
      </c>
      <c r="M10" s="64">
        <v>547.13622284631504</v>
      </c>
      <c r="N10" s="64">
        <v>266.87200000000001</v>
      </c>
      <c r="O10" s="64">
        <v>0</v>
      </c>
      <c r="P10" s="64">
        <v>10054.322499123129</v>
      </c>
      <c r="Q10" s="64">
        <v>666.61374449049936</v>
      </c>
      <c r="R10" s="64">
        <v>93.040885714285693</v>
      </c>
      <c r="S10" s="64">
        <v>213.72227123341199</v>
      </c>
      <c r="T10" s="64">
        <v>0</v>
      </c>
    </row>
    <row r="11" spans="1:20" ht="11.25" customHeight="1" x14ac:dyDescent="0.2">
      <c r="A11" s="93" t="s">
        <v>511</v>
      </c>
      <c r="B11" s="93"/>
      <c r="C11" s="63">
        <v>9205.2424783964343</v>
      </c>
      <c r="D11" s="69">
        <v>15.668193226885149</v>
      </c>
      <c r="E11" s="61">
        <v>472.61220477239488</v>
      </c>
      <c r="F11" s="61">
        <v>97.839231788931798</v>
      </c>
      <c r="G11" s="61">
        <v>6202.9242910272187</v>
      </c>
      <c r="H11" s="61">
        <v>1585.449535955948</v>
      </c>
      <c r="I11" s="61">
        <v>358.78428749762378</v>
      </c>
      <c r="J11" s="61">
        <v>128.60446486486501</v>
      </c>
      <c r="K11" s="61">
        <v>359.02846248945201</v>
      </c>
      <c r="L11" s="61">
        <v>0</v>
      </c>
      <c r="M11" s="61">
        <v>209.34358780487801</v>
      </c>
      <c r="N11" s="61">
        <v>382.44106349206379</v>
      </c>
      <c r="O11" s="61">
        <v>128.60446486486501</v>
      </c>
      <c r="P11" s="61">
        <v>7167.6334088393269</v>
      </c>
      <c r="Q11" s="61">
        <v>754.19735339529893</v>
      </c>
      <c r="R11" s="61">
        <v>563.02260000000001</v>
      </c>
      <c r="S11" s="61">
        <v>0</v>
      </c>
      <c r="T11" s="61">
        <v>0</v>
      </c>
    </row>
    <row r="12" spans="1:20" s="23" customFormat="1" ht="11.25" customHeight="1" x14ac:dyDescent="0.2"/>
    <row r="13" spans="1:20" s="23" customFormat="1" ht="11.25" customHeight="1" x14ac:dyDescent="0.2">
      <c r="A13" s="56" t="s">
        <v>733</v>
      </c>
    </row>
    <row r="14" spans="1:20" s="23" customFormat="1" ht="11.25" customHeight="1" x14ac:dyDescent="0.2">
      <c r="A14" s="33"/>
    </row>
    <row r="15" spans="1:20" s="23" customFormat="1" ht="11.25" customHeight="1" x14ac:dyDescent="0.2">
      <c r="A15" s="31"/>
    </row>
    <row r="16" spans="1:20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2:13" ht="11.25" customHeight="1" x14ac:dyDescent="0.2">
      <c r="L40" s="10"/>
      <c r="M40" s="10"/>
    </row>
    <row r="41" spans="12:13" ht="11.25" customHeight="1" x14ac:dyDescent="0.2">
      <c r="L41" s="10"/>
      <c r="M41" s="10"/>
    </row>
    <row r="42" spans="12:13" ht="11.25" customHeight="1" x14ac:dyDescent="0.2">
      <c r="L42" s="10"/>
      <c r="M42" s="10"/>
    </row>
    <row r="43" spans="12:13" ht="11.25" customHeight="1" x14ac:dyDescent="0.2">
      <c r="L43" s="10"/>
      <c r="M43" s="10"/>
    </row>
    <row r="44" spans="12:13" ht="11.25" customHeight="1" x14ac:dyDescent="0.2">
      <c r="L44" s="10"/>
      <c r="M44" s="10"/>
    </row>
    <row r="45" spans="12:13" ht="11.25" customHeight="1" x14ac:dyDescent="0.2">
      <c r="L45" s="10"/>
      <c r="M45" s="10"/>
    </row>
    <row r="46" spans="12:13" ht="11.25" customHeight="1" x14ac:dyDescent="0.2">
      <c r="L46" s="10"/>
      <c r="M46" s="10"/>
    </row>
    <row r="47" spans="12:13" ht="11.25" customHeight="1" x14ac:dyDescent="0.2">
      <c r="L47" s="10"/>
      <c r="M47" s="10"/>
    </row>
    <row r="48" spans="12:13" ht="11.25" customHeight="1" x14ac:dyDescent="0.2">
      <c r="L48" s="10"/>
      <c r="M48" s="10"/>
    </row>
    <row r="49" spans="12:13" ht="11.25" customHeight="1" x14ac:dyDescent="0.2">
      <c r="L49" s="10"/>
      <c r="M49" s="10"/>
    </row>
    <row r="50" spans="12:13" ht="11.25" customHeight="1" x14ac:dyDescent="0.2">
      <c r="L50" s="10"/>
      <c r="M50" s="10"/>
    </row>
    <row r="51" spans="12:13" ht="11.25" customHeight="1" x14ac:dyDescent="0.2">
      <c r="L51" s="10"/>
      <c r="M51" s="10"/>
    </row>
    <row r="52" spans="12:13" ht="11.25" customHeight="1" x14ac:dyDescent="0.2">
      <c r="L52" s="10"/>
      <c r="M52" s="10"/>
    </row>
    <row r="53" spans="12:13" ht="11.25" customHeight="1" x14ac:dyDescent="0.2">
      <c r="L53" s="10"/>
      <c r="M53" s="10"/>
    </row>
    <row r="54" spans="12:13" ht="11.25" customHeight="1" x14ac:dyDescent="0.2">
      <c r="L54" s="10"/>
      <c r="M54" s="10"/>
    </row>
    <row r="55" spans="12:13" ht="11.25" customHeight="1" x14ac:dyDescent="0.2">
      <c r="L55" s="10"/>
      <c r="M55" s="10"/>
    </row>
    <row r="56" spans="12:13" ht="11.25" customHeight="1" x14ac:dyDescent="0.2">
      <c r="L56" s="10"/>
      <c r="M56" s="10"/>
    </row>
    <row r="57" spans="12:13" ht="11.25" customHeight="1" x14ac:dyDescent="0.2">
      <c r="L57" s="10"/>
      <c r="M57" s="10"/>
    </row>
    <row r="58" spans="12:13" ht="11.25" customHeight="1" x14ac:dyDescent="0.2">
      <c r="L58" s="10"/>
      <c r="M58" s="10"/>
    </row>
    <row r="59" spans="12:13" ht="11.25" customHeight="1" x14ac:dyDescent="0.2">
      <c r="L59" s="10"/>
      <c r="M59" s="10"/>
    </row>
    <row r="60" spans="12:13" ht="11.25" customHeight="1" x14ac:dyDescent="0.2">
      <c r="L60" s="10"/>
      <c r="M60" s="10"/>
    </row>
    <row r="61" spans="12:13" ht="11.25" customHeight="1" x14ac:dyDescent="0.2">
      <c r="L61" s="10"/>
      <c r="M61" s="10"/>
    </row>
    <row r="62" spans="12:13" ht="11.25" customHeight="1" x14ac:dyDescent="0.2">
      <c r="L62" s="10"/>
      <c r="M62" s="10"/>
    </row>
    <row r="63" spans="12:13" ht="11.25" customHeight="1" x14ac:dyDescent="0.2">
      <c r="L63" s="10"/>
      <c r="M63" s="10"/>
    </row>
    <row r="64" spans="12:13" ht="11.25" customHeight="1" x14ac:dyDescent="0.2">
      <c r="L64" s="10"/>
      <c r="M64" s="10"/>
    </row>
    <row r="65" spans="12:13" ht="11.25" customHeight="1" x14ac:dyDescent="0.2">
      <c r="L65" s="10"/>
      <c r="M65" s="10"/>
    </row>
    <row r="66" spans="12:13" ht="11.25" customHeight="1" x14ac:dyDescent="0.2">
      <c r="L66" s="10"/>
      <c r="M66" s="10"/>
    </row>
    <row r="67" spans="12:13" ht="11.25" customHeight="1" x14ac:dyDescent="0.2">
      <c r="L67" s="10"/>
      <c r="M67" s="10"/>
    </row>
    <row r="68" spans="12:13" ht="11.25" customHeight="1" x14ac:dyDescent="0.2">
      <c r="L68" s="10"/>
      <c r="M68" s="10"/>
    </row>
    <row r="69" spans="12:13" ht="11.25" customHeight="1" x14ac:dyDescent="0.2">
      <c r="L69" s="10"/>
      <c r="M69" s="10"/>
    </row>
    <row r="70" spans="12:13" ht="11.25" customHeight="1" x14ac:dyDescent="0.2">
      <c r="L70" s="10"/>
      <c r="M70" s="10"/>
    </row>
    <row r="71" spans="12:13" ht="11.25" customHeight="1" x14ac:dyDescent="0.2">
      <c r="L71" s="10"/>
      <c r="M71" s="10"/>
    </row>
    <row r="72" spans="12:13" ht="11.25" customHeight="1" x14ac:dyDescent="0.2">
      <c r="L72" s="10"/>
      <c r="M72" s="10"/>
    </row>
    <row r="73" spans="12:13" ht="11.25" customHeight="1" x14ac:dyDescent="0.2">
      <c r="L73" s="10"/>
      <c r="M73" s="10"/>
    </row>
    <row r="74" spans="12:13" ht="11.25" customHeight="1" x14ac:dyDescent="0.2">
      <c r="L74" s="10"/>
      <c r="M74" s="10"/>
    </row>
    <row r="75" spans="12:13" ht="11.25" customHeight="1" x14ac:dyDescent="0.2">
      <c r="L75" s="10"/>
      <c r="M75" s="10"/>
    </row>
    <row r="76" spans="12:13" ht="11.25" customHeight="1" x14ac:dyDescent="0.2">
      <c r="L76" s="10"/>
      <c r="M76" s="10"/>
    </row>
    <row r="77" spans="12:13" ht="11.25" customHeight="1" x14ac:dyDescent="0.2">
      <c r="L77" s="10"/>
      <c r="M77" s="10"/>
    </row>
    <row r="78" spans="12:13" ht="11.25" customHeight="1" x14ac:dyDescent="0.2">
      <c r="L78" s="10"/>
      <c r="M78" s="10"/>
    </row>
    <row r="79" spans="12:13" ht="11.25" customHeight="1" x14ac:dyDescent="0.2">
      <c r="L79" s="10"/>
      <c r="M79" s="10"/>
    </row>
    <row r="80" spans="12:13" ht="11.25" customHeight="1" x14ac:dyDescent="0.2">
      <c r="L80" s="10"/>
      <c r="M80" s="10"/>
    </row>
    <row r="81" spans="12:13" ht="11.25" customHeight="1" x14ac:dyDescent="0.2">
      <c r="L81" s="10"/>
      <c r="M81" s="10"/>
    </row>
    <row r="82" spans="12:13" ht="11.25" customHeight="1" x14ac:dyDescent="0.2">
      <c r="L82" s="10"/>
      <c r="M82" s="10"/>
    </row>
    <row r="83" spans="12:13" ht="11.25" customHeight="1" x14ac:dyDescent="0.2">
      <c r="L83" s="10"/>
      <c r="M83" s="10"/>
    </row>
    <row r="84" spans="12:13" ht="11.25" customHeight="1" x14ac:dyDescent="0.2">
      <c r="L84" s="10"/>
      <c r="M84" s="10"/>
    </row>
    <row r="85" spans="12:13" ht="11.25" customHeight="1" x14ac:dyDescent="0.2">
      <c r="L85" s="10"/>
      <c r="M85" s="10"/>
    </row>
    <row r="86" spans="12:13" ht="11.25" customHeight="1" x14ac:dyDescent="0.2">
      <c r="L86" s="10"/>
      <c r="M86" s="10"/>
    </row>
    <row r="87" spans="12:13" ht="11.25" customHeight="1" x14ac:dyDescent="0.2">
      <c r="L87" s="10"/>
      <c r="M87" s="10"/>
    </row>
    <row r="88" spans="12:13" ht="11.25" customHeight="1" x14ac:dyDescent="0.2">
      <c r="L88" s="10"/>
      <c r="M88" s="10"/>
    </row>
    <row r="89" spans="12:13" ht="11.25" customHeight="1" x14ac:dyDescent="0.2">
      <c r="L89" s="10"/>
      <c r="M89" s="10"/>
    </row>
    <row r="90" spans="12:13" ht="11.25" customHeight="1" x14ac:dyDescent="0.2">
      <c r="L90" s="10"/>
      <c r="M90" s="10"/>
    </row>
    <row r="91" spans="12:13" ht="11.25" customHeight="1" x14ac:dyDescent="0.2">
      <c r="L91" s="10"/>
      <c r="M91" s="10"/>
    </row>
    <row r="92" spans="12:13" ht="11.25" customHeight="1" x14ac:dyDescent="0.2">
      <c r="L92" s="10"/>
      <c r="M92" s="10"/>
    </row>
    <row r="93" spans="12:13" ht="11.25" customHeight="1" x14ac:dyDescent="0.2">
      <c r="L93" s="10"/>
      <c r="M93" s="10"/>
    </row>
    <row r="94" spans="12:13" ht="11.25" customHeight="1" x14ac:dyDescent="0.2">
      <c r="L94" s="10"/>
      <c r="M94" s="10"/>
    </row>
    <row r="95" spans="12:13" ht="11.25" customHeight="1" x14ac:dyDescent="0.2">
      <c r="L95" s="10"/>
      <c r="M95" s="10"/>
    </row>
    <row r="96" spans="12:13" ht="11.25" customHeight="1" x14ac:dyDescent="0.2">
      <c r="L96" s="10"/>
      <c r="M96" s="10"/>
    </row>
    <row r="97" spans="12:13" ht="11.25" customHeight="1" x14ac:dyDescent="0.2">
      <c r="L97" s="10"/>
      <c r="M97" s="10"/>
    </row>
    <row r="98" spans="12:13" ht="11.25" customHeight="1" x14ac:dyDescent="0.2">
      <c r="L98" s="10"/>
      <c r="M98" s="10"/>
    </row>
    <row r="99" spans="12:13" ht="11.25" customHeight="1" x14ac:dyDescent="0.2">
      <c r="L99" s="10"/>
      <c r="M99" s="10"/>
    </row>
    <row r="100" spans="12:13" ht="11.25" customHeight="1" x14ac:dyDescent="0.2">
      <c r="L100" s="10"/>
      <c r="M100" s="10"/>
    </row>
    <row r="101" spans="12:13" ht="11.25" customHeight="1" x14ac:dyDescent="0.2">
      <c r="L101" s="10"/>
      <c r="M101" s="10"/>
    </row>
    <row r="102" spans="12:13" ht="11.25" customHeight="1" x14ac:dyDescent="0.2">
      <c r="L102" s="10"/>
      <c r="M102" s="10"/>
    </row>
    <row r="103" spans="12:13" ht="11.25" customHeight="1" x14ac:dyDescent="0.2">
      <c r="L103" s="10"/>
      <c r="M103" s="10"/>
    </row>
    <row r="104" spans="12:13" ht="11.25" customHeight="1" x14ac:dyDescent="0.2">
      <c r="L104" s="10"/>
      <c r="M104" s="10"/>
    </row>
  </sheetData>
  <mergeCells count="24">
    <mergeCell ref="T7:T8"/>
    <mergeCell ref="O7:O8"/>
    <mergeCell ref="P7:P8"/>
    <mergeCell ref="J7:J8"/>
    <mergeCell ref="K7:K8"/>
    <mergeCell ref="L7:L8"/>
    <mergeCell ref="M7:M8"/>
    <mergeCell ref="N7:N8"/>
    <mergeCell ref="Q7:Q8"/>
    <mergeCell ref="R7:R8"/>
    <mergeCell ref="S7:S8"/>
    <mergeCell ref="A11:B11"/>
    <mergeCell ref="A10:B10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0"/>
  <dimension ref="A1:BF10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9" style="8" customWidth="1"/>
    <col min="5" max="5" width="7.7109375" style="8" customWidth="1"/>
    <col min="6" max="6" width="11" style="8" customWidth="1"/>
    <col min="7" max="7" width="10.7109375" style="8" customWidth="1"/>
    <col min="8" max="8" width="7.42578125" style="8" customWidth="1"/>
    <col min="9" max="9" width="8" style="8" customWidth="1"/>
    <col min="10" max="10" width="9.7109375" style="8" customWidth="1"/>
    <col min="11" max="11" width="7.7109375" style="8" customWidth="1"/>
    <col min="12" max="12" width="10.7109375" style="8" customWidth="1"/>
    <col min="13" max="15" width="7.7109375" style="8" customWidth="1"/>
    <col min="16" max="16" width="8.7109375" style="8" customWidth="1"/>
    <col min="17" max="18" width="7.7109375" style="8" customWidth="1"/>
    <col min="19" max="19" width="10.85546875" style="8" customWidth="1"/>
    <col min="20" max="20" width="7.7109375" style="8" customWidth="1"/>
    <col min="21" max="16384" width="15.7109375" style="8"/>
  </cols>
  <sheetData>
    <row r="1" spans="1:20" ht="12.75" customHeight="1" x14ac:dyDescent="0.2">
      <c r="A1" s="6" t="s">
        <v>624</v>
      </c>
      <c r="B1" s="8"/>
      <c r="F1" s="3"/>
      <c r="J1" s="3"/>
      <c r="N1" s="3"/>
      <c r="R1" s="3"/>
      <c r="T1" s="3" t="s">
        <v>586</v>
      </c>
    </row>
    <row r="2" spans="1:20" ht="12.75" customHeight="1" x14ac:dyDescent="0.2">
      <c r="A2" s="2" t="s">
        <v>508</v>
      </c>
    </row>
    <row r="3" spans="1:20" ht="12.75" customHeight="1" x14ac:dyDescent="0.2">
      <c r="A3" s="49"/>
    </row>
    <row r="4" spans="1:20" ht="12.75" customHeight="1" x14ac:dyDescent="0.2">
      <c r="A4" s="49"/>
    </row>
    <row r="5" spans="1:20" ht="12.75" customHeight="1" x14ac:dyDescent="0.2">
      <c r="A5" s="49"/>
    </row>
    <row r="6" spans="1:20" s="7" customFormat="1" ht="15" customHeight="1" x14ac:dyDescent="0.2">
      <c r="A6" s="86" t="s">
        <v>509</v>
      </c>
      <c r="B6" s="86"/>
      <c r="C6" s="94" t="s">
        <v>1</v>
      </c>
      <c r="D6" s="94" t="s">
        <v>190</v>
      </c>
      <c r="E6" s="96" t="s">
        <v>425</v>
      </c>
      <c r="F6" s="96"/>
      <c r="G6" s="96"/>
      <c r="H6" s="96"/>
      <c r="I6" s="96"/>
      <c r="J6" s="96"/>
      <c r="K6" s="96"/>
      <c r="L6" s="96" t="s">
        <v>426</v>
      </c>
      <c r="M6" s="96"/>
      <c r="N6" s="96"/>
      <c r="O6" s="96"/>
      <c r="P6" s="96"/>
      <c r="Q6" s="96"/>
      <c r="R6" s="96"/>
      <c r="S6" s="96"/>
      <c r="T6" s="96"/>
    </row>
    <row r="7" spans="1:20" s="7" customFormat="1" ht="52.5" customHeight="1" x14ac:dyDescent="0.2">
      <c r="A7" s="87"/>
      <c r="B7" s="87"/>
      <c r="C7" s="97"/>
      <c r="D7" s="97"/>
      <c r="E7" s="94" t="s">
        <v>191</v>
      </c>
      <c r="F7" s="94" t="s">
        <v>192</v>
      </c>
      <c r="G7" s="94" t="s">
        <v>193</v>
      </c>
      <c r="H7" s="94" t="s">
        <v>194</v>
      </c>
      <c r="I7" s="94" t="s">
        <v>195</v>
      </c>
      <c r="J7" s="94" t="s">
        <v>196</v>
      </c>
      <c r="K7" s="94" t="s">
        <v>39</v>
      </c>
      <c r="L7" s="94" t="s">
        <v>197</v>
      </c>
      <c r="M7" s="94" t="s">
        <v>198</v>
      </c>
      <c r="N7" s="94" t="s">
        <v>199</v>
      </c>
      <c r="O7" s="94" t="s">
        <v>200</v>
      </c>
      <c r="P7" s="94" t="s">
        <v>201</v>
      </c>
      <c r="Q7" s="94" t="s">
        <v>202</v>
      </c>
      <c r="R7" s="94" t="s">
        <v>203</v>
      </c>
      <c r="S7" s="94" t="s">
        <v>204</v>
      </c>
      <c r="T7" s="94" t="s">
        <v>39</v>
      </c>
    </row>
    <row r="8" spans="1:20" s="7" customFormat="1" ht="5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7" customFormat="1" ht="11.25" customHeight="1" x14ac:dyDescent="0.2">
      <c r="A9" s="86" t="s">
        <v>1</v>
      </c>
      <c r="B9" s="86"/>
      <c r="C9" s="62">
        <v>37050.593856252199</v>
      </c>
      <c r="D9" s="67">
        <v>11.53703020795276</v>
      </c>
      <c r="E9" s="62">
        <v>892.91149789454369</v>
      </c>
      <c r="F9" s="62">
        <v>1317.704160587125</v>
      </c>
      <c r="G9" s="62">
        <v>20977.852407945262</v>
      </c>
      <c r="H9" s="62">
        <v>9403.8328698001224</v>
      </c>
      <c r="I9" s="62">
        <v>1426.1853232406479</v>
      </c>
      <c r="J9" s="62">
        <v>1008.354205164835</v>
      </c>
      <c r="K9" s="62">
        <v>2023.7533916196539</v>
      </c>
      <c r="L9" s="62">
        <v>237.3707842460318</v>
      </c>
      <c r="M9" s="62">
        <v>993.12971588085622</v>
      </c>
      <c r="N9" s="62">
        <v>1247.600178314261</v>
      </c>
      <c r="O9" s="62">
        <v>0</v>
      </c>
      <c r="P9" s="62">
        <v>29471.569761953131</v>
      </c>
      <c r="Q9" s="62">
        <v>3092.180362627581</v>
      </c>
      <c r="R9" s="62">
        <v>1616.304529660383</v>
      </c>
      <c r="S9" s="62">
        <v>263.83405870508813</v>
      </c>
      <c r="T9" s="62">
        <v>128.60446486486501</v>
      </c>
    </row>
    <row r="10" spans="1:20" ht="11.25" customHeight="1" x14ac:dyDescent="0.2">
      <c r="A10" s="92" t="s">
        <v>510</v>
      </c>
      <c r="B10" s="92"/>
      <c r="C10" s="62">
        <v>21576.878177532119</v>
      </c>
      <c r="D10" s="68">
        <v>11.212926545911751</v>
      </c>
      <c r="E10" s="64">
        <v>619.68248977488599</v>
      </c>
      <c r="F10" s="64">
        <v>685.37210659158268</v>
      </c>
      <c r="G10" s="64">
        <v>12423.22946077718</v>
      </c>
      <c r="H10" s="64">
        <v>5227.8313073309992</v>
      </c>
      <c r="I10" s="64">
        <v>1081.364400383505</v>
      </c>
      <c r="J10" s="64">
        <v>656.67391285714268</v>
      </c>
      <c r="K10" s="64">
        <v>882.72449981680109</v>
      </c>
      <c r="L10" s="64">
        <v>161.23699535714289</v>
      </c>
      <c r="M10" s="64">
        <v>699.86061962306042</v>
      </c>
      <c r="N10" s="64">
        <v>180.6020193676068</v>
      </c>
      <c r="O10" s="64">
        <v>0</v>
      </c>
      <c r="P10" s="64">
        <v>17122.400227774371</v>
      </c>
      <c r="Q10" s="64">
        <v>2029.7966729971661</v>
      </c>
      <c r="R10" s="64">
        <v>1362.4058148265501</v>
      </c>
      <c r="S10" s="64">
        <v>20.575827586206898</v>
      </c>
      <c r="T10" s="64">
        <v>0</v>
      </c>
    </row>
    <row r="11" spans="1:20" ht="11.25" customHeight="1" x14ac:dyDescent="0.2">
      <c r="A11" s="93" t="s">
        <v>511</v>
      </c>
      <c r="B11" s="93"/>
      <c r="C11" s="63">
        <v>15473.71567872006</v>
      </c>
      <c r="D11" s="69">
        <v>11.98896724608567</v>
      </c>
      <c r="E11" s="61">
        <v>273.22900811965792</v>
      </c>
      <c r="F11" s="61">
        <v>632.33205399554242</v>
      </c>
      <c r="G11" s="61">
        <v>8554.6229471680417</v>
      </c>
      <c r="H11" s="61">
        <v>4176.0015624691241</v>
      </c>
      <c r="I11" s="61">
        <v>344.82092285714288</v>
      </c>
      <c r="J11" s="61">
        <v>351.68029230769213</v>
      </c>
      <c r="K11" s="61">
        <v>1141.028891802853</v>
      </c>
      <c r="L11" s="61">
        <v>76.133788888888901</v>
      </c>
      <c r="M11" s="61">
        <v>293.26909625779598</v>
      </c>
      <c r="N11" s="61">
        <v>1066.998158946654</v>
      </c>
      <c r="O11" s="61">
        <v>0</v>
      </c>
      <c r="P11" s="61">
        <v>12349.16953417872</v>
      </c>
      <c r="Q11" s="61">
        <v>1062.3836896304149</v>
      </c>
      <c r="R11" s="61">
        <v>253.8987148338334</v>
      </c>
      <c r="S11" s="61">
        <v>243.25823111888121</v>
      </c>
      <c r="T11" s="61">
        <v>128.60446486486501</v>
      </c>
    </row>
    <row r="12" spans="1:20" s="23" customFormat="1" ht="11.25" customHeight="1" x14ac:dyDescent="0.2"/>
    <row r="13" spans="1:20" s="23" customFormat="1" ht="11.25" customHeight="1" x14ac:dyDescent="0.2">
      <c r="A13" s="56" t="s">
        <v>733</v>
      </c>
    </row>
    <row r="14" spans="1:20" s="23" customFormat="1" ht="11.25" customHeight="1" x14ac:dyDescent="0.2">
      <c r="A14" s="33"/>
    </row>
    <row r="15" spans="1:20" s="23" customFormat="1" ht="11.25" customHeight="1" x14ac:dyDescent="0.2">
      <c r="A15" s="31"/>
    </row>
    <row r="16" spans="1:20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2:13" ht="11.25" customHeight="1" x14ac:dyDescent="0.2">
      <c r="L40" s="10"/>
      <c r="M40" s="10"/>
    </row>
    <row r="41" spans="12:13" ht="11.25" customHeight="1" x14ac:dyDescent="0.2">
      <c r="L41" s="10"/>
      <c r="M41" s="10"/>
    </row>
    <row r="42" spans="12:13" ht="11.25" customHeight="1" x14ac:dyDescent="0.2">
      <c r="L42" s="10"/>
      <c r="M42" s="10"/>
    </row>
    <row r="43" spans="12:13" ht="11.25" customHeight="1" x14ac:dyDescent="0.2">
      <c r="L43" s="10"/>
      <c r="M43" s="10"/>
    </row>
    <row r="44" spans="12:13" ht="11.25" customHeight="1" x14ac:dyDescent="0.2">
      <c r="L44" s="10"/>
      <c r="M44" s="10"/>
    </row>
    <row r="45" spans="12:13" ht="11.25" customHeight="1" x14ac:dyDescent="0.2">
      <c r="L45" s="10"/>
      <c r="M45" s="10"/>
    </row>
    <row r="46" spans="12:13" ht="11.25" customHeight="1" x14ac:dyDescent="0.2">
      <c r="L46" s="10"/>
      <c r="M46" s="10"/>
    </row>
    <row r="47" spans="12:13" ht="11.25" customHeight="1" x14ac:dyDescent="0.2">
      <c r="L47" s="10"/>
      <c r="M47" s="10"/>
    </row>
    <row r="48" spans="12:13" ht="11.25" customHeight="1" x14ac:dyDescent="0.2">
      <c r="L48" s="10"/>
      <c r="M48" s="10"/>
    </row>
    <row r="49" spans="12:13" ht="11.25" customHeight="1" x14ac:dyDescent="0.2">
      <c r="L49" s="10"/>
      <c r="M49" s="10"/>
    </row>
    <row r="50" spans="12:13" ht="11.25" customHeight="1" x14ac:dyDescent="0.2">
      <c r="L50" s="10"/>
      <c r="M50" s="10"/>
    </row>
    <row r="51" spans="12:13" ht="11.25" customHeight="1" x14ac:dyDescent="0.2">
      <c r="L51" s="10"/>
      <c r="M51" s="10"/>
    </row>
    <row r="52" spans="12:13" ht="11.25" customHeight="1" x14ac:dyDescent="0.2">
      <c r="L52" s="10"/>
      <c r="M52" s="10"/>
    </row>
    <row r="53" spans="12:13" ht="11.25" customHeight="1" x14ac:dyDescent="0.2">
      <c r="L53" s="10"/>
      <c r="M53" s="10"/>
    </row>
    <row r="54" spans="12:13" ht="11.25" customHeight="1" x14ac:dyDescent="0.2">
      <c r="L54" s="10"/>
      <c r="M54" s="10"/>
    </row>
    <row r="55" spans="12:13" ht="11.25" customHeight="1" x14ac:dyDescent="0.2">
      <c r="L55" s="10"/>
      <c r="M55" s="10"/>
    </row>
    <row r="56" spans="12:13" ht="11.25" customHeight="1" x14ac:dyDescent="0.2">
      <c r="L56" s="10"/>
      <c r="M56" s="10"/>
    </row>
    <row r="57" spans="12:13" ht="11.25" customHeight="1" x14ac:dyDescent="0.2">
      <c r="L57" s="10"/>
      <c r="M57" s="10"/>
    </row>
    <row r="58" spans="12:13" ht="11.25" customHeight="1" x14ac:dyDescent="0.2">
      <c r="L58" s="10"/>
      <c r="M58" s="10"/>
    </row>
    <row r="59" spans="12:13" ht="11.25" customHeight="1" x14ac:dyDescent="0.2">
      <c r="L59" s="10"/>
      <c r="M59" s="10"/>
    </row>
    <row r="60" spans="12:13" ht="11.25" customHeight="1" x14ac:dyDescent="0.2">
      <c r="L60" s="10"/>
      <c r="M60" s="10"/>
    </row>
    <row r="61" spans="12:13" ht="11.25" customHeight="1" x14ac:dyDescent="0.2">
      <c r="L61" s="10"/>
      <c r="M61" s="10"/>
    </row>
    <row r="62" spans="12:13" ht="11.25" customHeight="1" x14ac:dyDescent="0.2">
      <c r="L62" s="10"/>
      <c r="M62" s="10"/>
    </row>
    <row r="63" spans="12:13" ht="11.25" customHeight="1" x14ac:dyDescent="0.2">
      <c r="L63" s="10"/>
      <c r="M63" s="10"/>
    </row>
    <row r="64" spans="12:13" ht="11.25" customHeight="1" x14ac:dyDescent="0.2">
      <c r="L64" s="10"/>
      <c r="M64" s="10"/>
    </row>
    <row r="65" spans="12:13" ht="11.25" customHeight="1" x14ac:dyDescent="0.2">
      <c r="L65" s="10"/>
      <c r="M65" s="10"/>
    </row>
    <row r="66" spans="12:13" ht="11.25" customHeight="1" x14ac:dyDescent="0.2">
      <c r="L66" s="10"/>
      <c r="M66" s="10"/>
    </row>
    <row r="67" spans="12:13" ht="11.25" customHeight="1" x14ac:dyDescent="0.2">
      <c r="L67" s="10"/>
      <c r="M67" s="10"/>
    </row>
    <row r="68" spans="12:13" ht="11.25" customHeight="1" x14ac:dyDescent="0.2">
      <c r="L68" s="10"/>
      <c r="M68" s="10"/>
    </row>
    <row r="69" spans="12:13" ht="11.25" customHeight="1" x14ac:dyDescent="0.2">
      <c r="L69" s="10"/>
      <c r="M69" s="10"/>
    </row>
    <row r="70" spans="12:13" ht="11.25" customHeight="1" x14ac:dyDescent="0.2">
      <c r="L70" s="10"/>
      <c r="M70" s="10"/>
    </row>
    <row r="71" spans="12:13" ht="11.25" customHeight="1" x14ac:dyDescent="0.2">
      <c r="L71" s="10"/>
      <c r="M71" s="10"/>
    </row>
    <row r="72" spans="12:13" ht="11.25" customHeight="1" x14ac:dyDescent="0.2">
      <c r="L72" s="10"/>
      <c r="M72" s="10"/>
    </row>
    <row r="73" spans="12:13" ht="11.25" customHeight="1" x14ac:dyDescent="0.2">
      <c r="L73" s="10"/>
      <c r="M73" s="10"/>
    </row>
    <row r="74" spans="12:13" ht="11.25" customHeight="1" x14ac:dyDescent="0.2">
      <c r="L74" s="10"/>
      <c r="M74" s="10"/>
    </row>
    <row r="75" spans="12:13" ht="11.25" customHeight="1" x14ac:dyDescent="0.2">
      <c r="L75" s="10"/>
      <c r="M75" s="10"/>
    </row>
    <row r="76" spans="12:13" ht="11.25" customHeight="1" x14ac:dyDescent="0.2">
      <c r="L76" s="10"/>
      <c r="M76" s="10"/>
    </row>
    <row r="77" spans="12:13" ht="11.25" customHeight="1" x14ac:dyDescent="0.2">
      <c r="L77" s="10"/>
      <c r="M77" s="10"/>
    </row>
    <row r="78" spans="12:13" ht="11.25" customHeight="1" x14ac:dyDescent="0.2">
      <c r="L78" s="10"/>
      <c r="M78" s="10"/>
    </row>
    <row r="79" spans="12:13" ht="11.25" customHeight="1" x14ac:dyDescent="0.2">
      <c r="L79" s="10"/>
      <c r="M79" s="10"/>
    </row>
    <row r="80" spans="12:13" ht="11.25" customHeight="1" x14ac:dyDescent="0.2">
      <c r="L80" s="10"/>
      <c r="M80" s="10"/>
    </row>
    <row r="81" spans="12:13" ht="11.25" customHeight="1" x14ac:dyDescent="0.2">
      <c r="L81" s="10"/>
      <c r="M81" s="10"/>
    </row>
    <row r="82" spans="12:13" ht="11.25" customHeight="1" x14ac:dyDescent="0.2">
      <c r="L82" s="10"/>
      <c r="M82" s="10"/>
    </row>
    <row r="83" spans="12:13" ht="11.25" customHeight="1" x14ac:dyDescent="0.2">
      <c r="L83" s="10"/>
      <c r="M83" s="10"/>
    </row>
    <row r="84" spans="12:13" ht="11.25" customHeight="1" x14ac:dyDescent="0.2">
      <c r="L84" s="10"/>
      <c r="M84" s="10"/>
    </row>
    <row r="85" spans="12:13" ht="11.25" customHeight="1" x14ac:dyDescent="0.2">
      <c r="L85" s="10"/>
      <c r="M85" s="10"/>
    </row>
    <row r="86" spans="12:13" ht="11.25" customHeight="1" x14ac:dyDescent="0.2">
      <c r="L86" s="10"/>
      <c r="M86" s="10"/>
    </row>
    <row r="87" spans="12:13" ht="11.25" customHeight="1" x14ac:dyDescent="0.2">
      <c r="L87" s="10"/>
      <c r="M87" s="10"/>
    </row>
    <row r="88" spans="12:13" ht="11.25" customHeight="1" x14ac:dyDescent="0.2">
      <c r="L88" s="10"/>
      <c r="M88" s="10"/>
    </row>
    <row r="89" spans="12:13" ht="11.25" customHeight="1" x14ac:dyDescent="0.2">
      <c r="L89" s="10"/>
      <c r="M89" s="10"/>
    </row>
    <row r="90" spans="12:13" ht="11.25" customHeight="1" x14ac:dyDescent="0.2">
      <c r="L90" s="10"/>
      <c r="M90" s="10"/>
    </row>
    <row r="91" spans="12:13" ht="11.25" customHeight="1" x14ac:dyDescent="0.2">
      <c r="L91" s="10"/>
      <c r="M91" s="10"/>
    </row>
    <row r="92" spans="12:13" ht="11.25" customHeight="1" x14ac:dyDescent="0.2">
      <c r="L92" s="10"/>
      <c r="M92" s="10"/>
    </row>
    <row r="93" spans="12:13" ht="11.25" customHeight="1" x14ac:dyDescent="0.2">
      <c r="L93" s="10"/>
      <c r="M93" s="10"/>
    </row>
    <row r="94" spans="12:13" ht="11.25" customHeight="1" x14ac:dyDescent="0.2">
      <c r="L94" s="10"/>
      <c r="M94" s="10"/>
    </row>
    <row r="95" spans="12:13" ht="11.25" customHeight="1" x14ac:dyDescent="0.2">
      <c r="L95" s="10"/>
      <c r="M95" s="10"/>
    </row>
    <row r="96" spans="12:13" ht="11.25" customHeight="1" x14ac:dyDescent="0.2">
      <c r="L96" s="10"/>
      <c r="M96" s="10"/>
    </row>
    <row r="97" spans="12:13" ht="11.25" customHeight="1" x14ac:dyDescent="0.2">
      <c r="L97" s="10"/>
      <c r="M97" s="10"/>
    </row>
    <row r="98" spans="12:13" ht="11.25" customHeight="1" x14ac:dyDescent="0.2">
      <c r="L98" s="10"/>
      <c r="M98" s="10"/>
    </row>
    <row r="99" spans="12:13" ht="11.25" customHeight="1" x14ac:dyDescent="0.2">
      <c r="L99" s="10"/>
      <c r="M99" s="10"/>
    </row>
    <row r="100" spans="12:13" ht="11.25" customHeight="1" x14ac:dyDescent="0.2">
      <c r="L100" s="10"/>
      <c r="M100" s="10"/>
    </row>
    <row r="101" spans="12:13" ht="11.25" customHeight="1" x14ac:dyDescent="0.2">
      <c r="L101" s="10"/>
      <c r="M101" s="10"/>
    </row>
    <row r="102" spans="12:13" ht="11.25" customHeight="1" x14ac:dyDescent="0.2">
      <c r="L102" s="10"/>
      <c r="M102" s="10"/>
    </row>
    <row r="103" spans="12:13" ht="11.25" customHeight="1" x14ac:dyDescent="0.2">
      <c r="L103" s="10"/>
      <c r="M103" s="10"/>
    </row>
    <row r="104" spans="12:13" ht="11.25" customHeight="1" x14ac:dyDescent="0.2">
      <c r="L104" s="10"/>
      <c r="M104" s="10"/>
    </row>
    <row r="105" spans="12:13" ht="11.25" customHeight="1" x14ac:dyDescent="0.2">
      <c r="L105" s="10"/>
      <c r="M105" s="10"/>
    </row>
    <row r="106" spans="12:13" ht="11.25" customHeight="1" x14ac:dyDescent="0.2">
      <c r="L106" s="10"/>
      <c r="M106" s="10"/>
    </row>
    <row r="107" spans="12:13" ht="11.25" customHeight="1" x14ac:dyDescent="0.2">
      <c r="L107" s="10"/>
      <c r="M107" s="10"/>
    </row>
    <row r="108" spans="12:13" ht="11.25" customHeight="1" x14ac:dyDescent="0.2">
      <c r="L108" s="10"/>
      <c r="M108" s="10"/>
    </row>
  </sheetData>
  <mergeCells count="24">
    <mergeCell ref="T7:T8"/>
    <mergeCell ref="O7:O8"/>
    <mergeCell ref="P7:P8"/>
    <mergeCell ref="J7:J8"/>
    <mergeCell ref="K7:K8"/>
    <mergeCell ref="L7:L8"/>
    <mergeCell ref="M7:M8"/>
    <mergeCell ref="N7:N8"/>
    <mergeCell ref="Q7:Q8"/>
    <mergeCell ref="R7:R8"/>
    <mergeCell ref="S7:S8"/>
    <mergeCell ref="A11:B11"/>
    <mergeCell ref="A10:B10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1"/>
  <dimension ref="A1:BF104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9" style="8" customWidth="1"/>
    <col min="5" max="5" width="7.7109375" style="8" customWidth="1"/>
    <col min="6" max="6" width="11" style="8" customWidth="1"/>
    <col min="7" max="7" width="10.7109375" style="8" customWidth="1"/>
    <col min="8" max="8" width="7.42578125" style="8" customWidth="1"/>
    <col min="9" max="9" width="8" style="8" customWidth="1"/>
    <col min="10" max="10" width="9.7109375" style="8" customWidth="1"/>
    <col min="11" max="11" width="7.7109375" style="8" customWidth="1"/>
    <col min="12" max="12" width="10.7109375" style="8" customWidth="1"/>
    <col min="13" max="15" width="7.7109375" style="8" customWidth="1"/>
    <col min="16" max="16" width="8.7109375" style="8" customWidth="1"/>
    <col min="17" max="18" width="7.7109375" style="8" customWidth="1"/>
    <col min="19" max="19" width="10.85546875" style="8" customWidth="1"/>
    <col min="20" max="20" width="7.7109375" style="8" customWidth="1"/>
    <col min="21" max="16384" width="15.7109375" style="8"/>
  </cols>
  <sheetData>
    <row r="1" spans="1:20" ht="12.75" customHeight="1" x14ac:dyDescent="0.2">
      <c r="A1" s="6" t="s">
        <v>625</v>
      </c>
      <c r="B1" s="8"/>
      <c r="F1" s="3"/>
      <c r="J1" s="3"/>
      <c r="N1" s="3"/>
      <c r="R1" s="3"/>
      <c r="T1" s="3" t="s">
        <v>587</v>
      </c>
    </row>
    <row r="2" spans="1:20" ht="12.75" customHeight="1" x14ac:dyDescent="0.2">
      <c r="A2" s="2" t="s">
        <v>508</v>
      </c>
    </row>
    <row r="3" spans="1:20" ht="12.75" customHeight="1" x14ac:dyDescent="0.2">
      <c r="A3" s="49"/>
    </row>
    <row r="4" spans="1:20" ht="12.75" customHeight="1" x14ac:dyDescent="0.2">
      <c r="A4" s="49"/>
    </row>
    <row r="5" spans="1:20" ht="12.75" customHeight="1" x14ac:dyDescent="0.2">
      <c r="A5" s="49"/>
    </row>
    <row r="6" spans="1:20" s="7" customFormat="1" ht="15" customHeight="1" x14ac:dyDescent="0.2">
      <c r="A6" s="86" t="s">
        <v>509</v>
      </c>
      <c r="B6" s="86"/>
      <c r="C6" s="94" t="s">
        <v>1</v>
      </c>
      <c r="D6" s="94" t="s">
        <v>190</v>
      </c>
      <c r="E6" s="96" t="s">
        <v>425</v>
      </c>
      <c r="F6" s="96"/>
      <c r="G6" s="96"/>
      <c r="H6" s="96"/>
      <c r="I6" s="96"/>
      <c r="J6" s="96"/>
      <c r="K6" s="96"/>
      <c r="L6" s="96" t="s">
        <v>426</v>
      </c>
      <c r="M6" s="96"/>
      <c r="N6" s="96"/>
      <c r="O6" s="96"/>
      <c r="P6" s="96"/>
      <c r="Q6" s="96"/>
      <c r="R6" s="96"/>
      <c r="S6" s="96"/>
      <c r="T6" s="96"/>
    </row>
    <row r="7" spans="1:20" s="7" customFormat="1" ht="52.5" customHeight="1" x14ac:dyDescent="0.2">
      <c r="A7" s="87"/>
      <c r="B7" s="87"/>
      <c r="C7" s="97"/>
      <c r="D7" s="97"/>
      <c r="E7" s="94" t="s">
        <v>191</v>
      </c>
      <c r="F7" s="94" t="s">
        <v>192</v>
      </c>
      <c r="G7" s="94" t="s">
        <v>193</v>
      </c>
      <c r="H7" s="94" t="s">
        <v>194</v>
      </c>
      <c r="I7" s="94" t="s">
        <v>195</v>
      </c>
      <c r="J7" s="94" t="s">
        <v>196</v>
      </c>
      <c r="K7" s="94" t="s">
        <v>39</v>
      </c>
      <c r="L7" s="94" t="s">
        <v>197</v>
      </c>
      <c r="M7" s="94" t="s">
        <v>198</v>
      </c>
      <c r="N7" s="94" t="s">
        <v>199</v>
      </c>
      <c r="O7" s="94" t="s">
        <v>200</v>
      </c>
      <c r="P7" s="94" t="s">
        <v>201</v>
      </c>
      <c r="Q7" s="94" t="s">
        <v>202</v>
      </c>
      <c r="R7" s="94" t="s">
        <v>203</v>
      </c>
      <c r="S7" s="94" t="s">
        <v>204</v>
      </c>
      <c r="T7" s="94" t="s">
        <v>39</v>
      </c>
    </row>
    <row r="8" spans="1:20" s="7" customFormat="1" ht="5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7" customFormat="1" ht="11.25" customHeight="1" x14ac:dyDescent="0.2">
      <c r="A9" s="86" t="s">
        <v>1</v>
      </c>
      <c r="B9" s="86"/>
      <c r="C9" s="62">
        <v>25643.705572978412</v>
      </c>
      <c r="D9" s="67">
        <v>17.11403684940856</v>
      </c>
      <c r="E9" s="62">
        <v>573.85577905238233</v>
      </c>
      <c r="F9" s="62">
        <v>885.3327353107926</v>
      </c>
      <c r="G9" s="62">
        <v>14122.192746391131</v>
      </c>
      <c r="H9" s="62">
        <v>6932.157180956061</v>
      </c>
      <c r="I9" s="62">
        <v>1357.3135674670471</v>
      </c>
      <c r="J9" s="62">
        <v>395.66575235593791</v>
      </c>
      <c r="K9" s="62">
        <v>1377.1878114450369</v>
      </c>
      <c r="L9" s="62">
        <v>382.32269354838712</v>
      </c>
      <c r="M9" s="62">
        <v>348.77661483190502</v>
      </c>
      <c r="N9" s="62">
        <v>887.00980340777448</v>
      </c>
      <c r="O9" s="62">
        <v>0</v>
      </c>
      <c r="P9" s="62">
        <v>21896.939301667258</v>
      </c>
      <c r="Q9" s="62">
        <v>1178.5906571754369</v>
      </c>
      <c r="R9" s="62">
        <v>869.77149546593432</v>
      </c>
      <c r="S9" s="62">
        <v>44.376213333333297</v>
      </c>
      <c r="T9" s="62">
        <v>35.9187935483871</v>
      </c>
    </row>
    <row r="10" spans="1:20" ht="11.25" customHeight="1" x14ac:dyDescent="0.2">
      <c r="A10" s="92" t="s">
        <v>510</v>
      </c>
      <c r="B10" s="92"/>
      <c r="C10" s="62">
        <v>14906.47616311493</v>
      </c>
      <c r="D10" s="68">
        <v>17.510238161128211</v>
      </c>
      <c r="E10" s="64">
        <v>331.70459124750431</v>
      </c>
      <c r="F10" s="64">
        <v>769.29600753301474</v>
      </c>
      <c r="G10" s="64">
        <v>8216.4708161082945</v>
      </c>
      <c r="H10" s="64">
        <v>3809.2666444980591</v>
      </c>
      <c r="I10" s="64">
        <v>488.98663534998758</v>
      </c>
      <c r="J10" s="64">
        <v>382.76101151477832</v>
      </c>
      <c r="K10" s="64">
        <v>907.99045686328077</v>
      </c>
      <c r="L10" s="64">
        <v>208.57490000000001</v>
      </c>
      <c r="M10" s="64">
        <v>20.841200000000001</v>
      </c>
      <c r="N10" s="64">
        <v>297.65515161290301</v>
      </c>
      <c r="O10" s="64">
        <v>0</v>
      </c>
      <c r="P10" s="64">
        <v>12847.64679666848</v>
      </c>
      <c r="Q10" s="64">
        <v>661.98661936760686</v>
      </c>
      <c r="R10" s="64">
        <v>869.77149546593432</v>
      </c>
      <c r="S10" s="64">
        <v>0</v>
      </c>
      <c r="T10" s="64">
        <v>0</v>
      </c>
    </row>
    <row r="11" spans="1:20" ht="11.25" customHeight="1" x14ac:dyDescent="0.2">
      <c r="A11" s="93" t="s">
        <v>511</v>
      </c>
      <c r="B11" s="93"/>
      <c r="C11" s="63">
        <v>10737.229409863459</v>
      </c>
      <c r="D11" s="69">
        <v>16.563991285185239</v>
      </c>
      <c r="E11" s="61">
        <v>242.15118780487799</v>
      </c>
      <c r="F11" s="61">
        <v>116.0367277777778</v>
      </c>
      <c r="G11" s="61">
        <v>5905.7219302828289</v>
      </c>
      <c r="H11" s="61">
        <v>3122.8905364580032</v>
      </c>
      <c r="I11" s="61">
        <v>868.32693211705941</v>
      </c>
      <c r="J11" s="61">
        <v>12.904740841159599</v>
      </c>
      <c r="K11" s="61">
        <v>469.19735458175649</v>
      </c>
      <c r="L11" s="61">
        <v>173.74779354838711</v>
      </c>
      <c r="M11" s="61">
        <v>327.93541483190501</v>
      </c>
      <c r="N11" s="61">
        <v>589.3546517948713</v>
      </c>
      <c r="O11" s="61">
        <v>0</v>
      </c>
      <c r="P11" s="61">
        <v>9049.292504998748</v>
      </c>
      <c r="Q11" s="61">
        <v>516.60403780782997</v>
      </c>
      <c r="R11" s="61">
        <v>0</v>
      </c>
      <c r="S11" s="61">
        <v>44.376213333333297</v>
      </c>
      <c r="T11" s="61">
        <v>35.9187935483871</v>
      </c>
    </row>
    <row r="12" spans="1:20" s="23" customFormat="1" ht="11.25" customHeight="1" x14ac:dyDescent="0.2"/>
    <row r="13" spans="1:20" s="23" customFormat="1" ht="11.25" customHeight="1" x14ac:dyDescent="0.2">
      <c r="A13" s="56" t="s">
        <v>733</v>
      </c>
    </row>
    <row r="14" spans="1:20" s="23" customFormat="1" ht="11.25" customHeight="1" x14ac:dyDescent="0.2">
      <c r="A14" s="33"/>
    </row>
    <row r="15" spans="1:20" s="23" customFormat="1" ht="11.25" customHeight="1" x14ac:dyDescent="0.2">
      <c r="A15" s="31"/>
    </row>
    <row r="16" spans="1:20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2:13" ht="11.25" customHeight="1" x14ac:dyDescent="0.2">
      <c r="L40" s="10"/>
      <c r="M40" s="10"/>
    </row>
    <row r="41" spans="12:13" ht="11.25" customHeight="1" x14ac:dyDescent="0.2">
      <c r="L41" s="10"/>
      <c r="M41" s="10"/>
    </row>
    <row r="42" spans="12:13" ht="11.25" customHeight="1" x14ac:dyDescent="0.2">
      <c r="L42" s="10"/>
      <c r="M42" s="10"/>
    </row>
    <row r="43" spans="12:13" ht="11.25" customHeight="1" x14ac:dyDescent="0.2">
      <c r="L43" s="10"/>
      <c r="M43" s="10"/>
    </row>
    <row r="44" spans="12:13" ht="11.25" customHeight="1" x14ac:dyDescent="0.2">
      <c r="L44" s="10"/>
      <c r="M44" s="10"/>
    </row>
    <row r="45" spans="12:13" ht="11.25" customHeight="1" x14ac:dyDescent="0.2">
      <c r="L45" s="10"/>
      <c r="M45" s="10"/>
    </row>
    <row r="46" spans="12:13" ht="11.25" customHeight="1" x14ac:dyDescent="0.2">
      <c r="L46" s="10"/>
      <c r="M46" s="10"/>
    </row>
    <row r="47" spans="12:13" ht="11.25" customHeight="1" x14ac:dyDescent="0.2">
      <c r="L47" s="10"/>
      <c r="M47" s="10"/>
    </row>
    <row r="48" spans="12:13" ht="11.25" customHeight="1" x14ac:dyDescent="0.2">
      <c r="L48" s="10"/>
      <c r="M48" s="10"/>
    </row>
    <row r="49" spans="12:13" ht="11.25" customHeight="1" x14ac:dyDescent="0.2">
      <c r="L49" s="10"/>
      <c r="M49" s="10"/>
    </row>
    <row r="50" spans="12:13" ht="11.25" customHeight="1" x14ac:dyDescent="0.2">
      <c r="L50" s="10"/>
      <c r="M50" s="10"/>
    </row>
    <row r="51" spans="12:13" ht="11.25" customHeight="1" x14ac:dyDescent="0.2">
      <c r="L51" s="10"/>
      <c r="M51" s="10"/>
    </row>
    <row r="52" spans="12:13" ht="11.25" customHeight="1" x14ac:dyDescent="0.2">
      <c r="L52" s="10"/>
      <c r="M52" s="10"/>
    </row>
    <row r="53" spans="12:13" ht="11.25" customHeight="1" x14ac:dyDescent="0.2">
      <c r="L53" s="10"/>
      <c r="M53" s="10"/>
    </row>
    <row r="54" spans="12:13" ht="11.25" customHeight="1" x14ac:dyDescent="0.2">
      <c r="L54" s="10"/>
      <c r="M54" s="10"/>
    </row>
    <row r="55" spans="12:13" ht="11.25" customHeight="1" x14ac:dyDescent="0.2">
      <c r="L55" s="10"/>
      <c r="M55" s="10"/>
    </row>
    <row r="56" spans="12:13" ht="11.25" customHeight="1" x14ac:dyDescent="0.2">
      <c r="L56" s="10"/>
      <c r="M56" s="10"/>
    </row>
    <row r="57" spans="12:13" ht="11.25" customHeight="1" x14ac:dyDescent="0.2">
      <c r="L57" s="10"/>
      <c r="M57" s="10"/>
    </row>
    <row r="58" spans="12:13" ht="11.25" customHeight="1" x14ac:dyDescent="0.2">
      <c r="L58" s="10"/>
      <c r="M58" s="10"/>
    </row>
    <row r="59" spans="12:13" ht="11.25" customHeight="1" x14ac:dyDescent="0.2">
      <c r="L59" s="10"/>
      <c r="M59" s="10"/>
    </row>
    <row r="60" spans="12:13" ht="11.25" customHeight="1" x14ac:dyDescent="0.2">
      <c r="L60" s="10"/>
      <c r="M60" s="10"/>
    </row>
    <row r="61" spans="12:13" ht="11.25" customHeight="1" x14ac:dyDescent="0.2">
      <c r="L61" s="10"/>
      <c r="M61" s="10"/>
    </row>
    <row r="62" spans="12:13" ht="11.25" customHeight="1" x14ac:dyDescent="0.2">
      <c r="L62" s="10"/>
      <c r="M62" s="10"/>
    </row>
    <row r="63" spans="12:13" ht="11.25" customHeight="1" x14ac:dyDescent="0.2">
      <c r="L63" s="10"/>
      <c r="M63" s="10"/>
    </row>
    <row r="64" spans="12:13" ht="11.25" customHeight="1" x14ac:dyDescent="0.2">
      <c r="L64" s="10"/>
      <c r="M64" s="10"/>
    </row>
    <row r="65" spans="12:13" ht="11.25" customHeight="1" x14ac:dyDescent="0.2">
      <c r="L65" s="10"/>
      <c r="M65" s="10"/>
    </row>
    <row r="66" spans="12:13" ht="11.25" customHeight="1" x14ac:dyDescent="0.2">
      <c r="L66" s="10"/>
      <c r="M66" s="10"/>
    </row>
    <row r="67" spans="12:13" ht="11.25" customHeight="1" x14ac:dyDescent="0.2">
      <c r="L67" s="10"/>
      <c r="M67" s="10"/>
    </row>
    <row r="68" spans="12:13" ht="11.25" customHeight="1" x14ac:dyDescent="0.2">
      <c r="L68" s="10"/>
      <c r="M68" s="10"/>
    </row>
    <row r="69" spans="12:13" ht="11.25" customHeight="1" x14ac:dyDescent="0.2">
      <c r="L69" s="10"/>
      <c r="M69" s="10"/>
    </row>
    <row r="70" spans="12:13" ht="11.25" customHeight="1" x14ac:dyDescent="0.2">
      <c r="L70" s="10"/>
      <c r="M70" s="10"/>
    </row>
    <row r="71" spans="12:13" ht="11.25" customHeight="1" x14ac:dyDescent="0.2">
      <c r="L71" s="10"/>
      <c r="M71" s="10"/>
    </row>
    <row r="72" spans="12:13" ht="11.25" customHeight="1" x14ac:dyDescent="0.2">
      <c r="L72" s="10"/>
      <c r="M72" s="10"/>
    </row>
    <row r="73" spans="12:13" ht="11.25" customHeight="1" x14ac:dyDescent="0.2">
      <c r="L73" s="10"/>
      <c r="M73" s="10"/>
    </row>
    <row r="74" spans="12:13" ht="11.25" customHeight="1" x14ac:dyDescent="0.2">
      <c r="L74" s="10"/>
      <c r="M74" s="10"/>
    </row>
    <row r="75" spans="12:13" ht="11.25" customHeight="1" x14ac:dyDescent="0.2">
      <c r="L75" s="10"/>
      <c r="M75" s="10"/>
    </row>
    <row r="76" spans="12:13" ht="11.25" customHeight="1" x14ac:dyDescent="0.2">
      <c r="L76" s="10"/>
      <c r="M76" s="10"/>
    </row>
    <row r="77" spans="12:13" ht="11.25" customHeight="1" x14ac:dyDescent="0.2">
      <c r="L77" s="10"/>
      <c r="M77" s="10"/>
    </row>
    <row r="78" spans="12:13" ht="11.25" customHeight="1" x14ac:dyDescent="0.2">
      <c r="L78" s="10"/>
      <c r="M78" s="10"/>
    </row>
    <row r="79" spans="12:13" ht="11.25" customHeight="1" x14ac:dyDescent="0.2">
      <c r="L79" s="10"/>
      <c r="M79" s="10"/>
    </row>
    <row r="80" spans="12:13" ht="11.25" customHeight="1" x14ac:dyDescent="0.2">
      <c r="L80" s="10"/>
      <c r="M80" s="10"/>
    </row>
    <row r="81" spans="12:13" ht="11.25" customHeight="1" x14ac:dyDescent="0.2">
      <c r="L81" s="10"/>
      <c r="M81" s="10"/>
    </row>
    <row r="82" spans="12:13" ht="11.25" customHeight="1" x14ac:dyDescent="0.2">
      <c r="L82" s="10"/>
      <c r="M82" s="10"/>
    </row>
    <row r="83" spans="12:13" ht="11.25" customHeight="1" x14ac:dyDescent="0.2">
      <c r="L83" s="10"/>
      <c r="M83" s="10"/>
    </row>
    <row r="84" spans="12:13" ht="11.25" customHeight="1" x14ac:dyDescent="0.2">
      <c r="L84" s="10"/>
      <c r="M84" s="10"/>
    </row>
    <row r="85" spans="12:13" ht="11.25" customHeight="1" x14ac:dyDescent="0.2">
      <c r="L85" s="10"/>
      <c r="M85" s="10"/>
    </row>
    <row r="86" spans="12:13" ht="11.25" customHeight="1" x14ac:dyDescent="0.2">
      <c r="L86" s="10"/>
      <c r="M86" s="10"/>
    </row>
    <row r="87" spans="12:13" ht="11.25" customHeight="1" x14ac:dyDescent="0.2">
      <c r="L87" s="10"/>
      <c r="M87" s="10"/>
    </row>
    <row r="88" spans="12:13" ht="11.25" customHeight="1" x14ac:dyDescent="0.2">
      <c r="L88" s="10"/>
      <c r="M88" s="10"/>
    </row>
    <row r="89" spans="12:13" ht="11.25" customHeight="1" x14ac:dyDescent="0.2">
      <c r="L89" s="10"/>
      <c r="M89" s="10"/>
    </row>
    <row r="90" spans="12:13" ht="11.25" customHeight="1" x14ac:dyDescent="0.2">
      <c r="L90" s="10"/>
      <c r="M90" s="10"/>
    </row>
    <row r="91" spans="12:13" ht="11.25" customHeight="1" x14ac:dyDescent="0.2">
      <c r="L91" s="10"/>
      <c r="M91" s="10"/>
    </row>
    <row r="92" spans="12:13" ht="11.25" customHeight="1" x14ac:dyDescent="0.2">
      <c r="L92" s="10"/>
      <c r="M92" s="10"/>
    </row>
    <row r="93" spans="12:13" ht="11.25" customHeight="1" x14ac:dyDescent="0.2">
      <c r="L93" s="10"/>
      <c r="M93" s="10"/>
    </row>
    <row r="94" spans="12:13" ht="11.25" customHeight="1" x14ac:dyDescent="0.2">
      <c r="L94" s="10"/>
      <c r="M94" s="10"/>
    </row>
    <row r="95" spans="12:13" ht="11.25" customHeight="1" x14ac:dyDescent="0.2">
      <c r="L95" s="10"/>
      <c r="M95" s="10"/>
    </row>
    <row r="96" spans="12:13" ht="11.25" customHeight="1" x14ac:dyDescent="0.2">
      <c r="L96" s="10"/>
      <c r="M96" s="10"/>
    </row>
    <row r="97" spans="12:13" ht="11.25" customHeight="1" x14ac:dyDescent="0.2">
      <c r="L97" s="10"/>
      <c r="M97" s="10"/>
    </row>
    <row r="98" spans="12:13" ht="11.25" customHeight="1" x14ac:dyDescent="0.2">
      <c r="L98" s="10"/>
      <c r="M98" s="10"/>
    </row>
    <row r="99" spans="12:13" ht="11.25" customHeight="1" x14ac:dyDescent="0.2">
      <c r="L99" s="10"/>
      <c r="M99" s="10"/>
    </row>
    <row r="100" spans="12:13" ht="11.25" customHeight="1" x14ac:dyDescent="0.2">
      <c r="L100" s="10"/>
      <c r="M100" s="10"/>
    </row>
    <row r="101" spans="12:13" ht="11.25" customHeight="1" x14ac:dyDescent="0.2">
      <c r="L101" s="10"/>
      <c r="M101" s="10"/>
    </row>
    <row r="102" spans="12:13" ht="11.25" customHeight="1" x14ac:dyDescent="0.2">
      <c r="L102" s="10"/>
      <c r="M102" s="10"/>
    </row>
    <row r="103" spans="12:13" ht="11.25" customHeight="1" x14ac:dyDescent="0.2">
      <c r="L103" s="10"/>
      <c r="M103" s="10"/>
    </row>
    <row r="104" spans="12:13" ht="11.25" customHeight="1" x14ac:dyDescent="0.2">
      <c r="L104" s="10"/>
      <c r="M104" s="10"/>
    </row>
  </sheetData>
  <mergeCells count="24">
    <mergeCell ref="T7:T8"/>
    <mergeCell ref="O7:O8"/>
    <mergeCell ref="P7:P8"/>
    <mergeCell ref="J7:J8"/>
    <mergeCell ref="K7:K8"/>
    <mergeCell ref="L7:L8"/>
    <mergeCell ref="M7:M8"/>
    <mergeCell ref="N7:N8"/>
    <mergeCell ref="Q7:Q8"/>
    <mergeCell ref="R7:R8"/>
    <mergeCell ref="S7:S8"/>
    <mergeCell ref="A11:B11"/>
    <mergeCell ref="A10:B10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2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13.28515625" style="8" customWidth="1"/>
    <col min="4" max="4" width="10.28515625" style="8" customWidth="1"/>
    <col min="5" max="5" width="7.7109375" style="8" customWidth="1"/>
    <col min="6" max="6" width="10.5703125" style="8" customWidth="1"/>
    <col min="7" max="7" width="10.42578125" style="8" customWidth="1"/>
    <col min="8" max="8" width="7.42578125" style="8" customWidth="1"/>
    <col min="9" max="9" width="8" style="8" customWidth="1"/>
    <col min="10" max="10" width="9.28515625" style="8" customWidth="1"/>
    <col min="11" max="11" width="7.7109375" style="8" customWidth="1"/>
    <col min="12" max="12" width="10.7109375" style="8" customWidth="1"/>
    <col min="13" max="15" width="7.7109375" style="8" customWidth="1"/>
    <col min="16" max="16" width="8.5703125" style="8" customWidth="1"/>
    <col min="17" max="18" width="7.7109375" style="8" customWidth="1"/>
    <col min="19" max="19" width="10.7109375" style="8" customWidth="1"/>
    <col min="20" max="20" width="7.7109375" style="8" customWidth="1"/>
    <col min="21" max="16384" width="15.7109375" style="8"/>
  </cols>
  <sheetData>
    <row r="1" spans="1:13" ht="12.75" customHeight="1" x14ac:dyDescent="0.2">
      <c r="A1" s="6" t="s">
        <v>703</v>
      </c>
      <c r="B1" s="8"/>
      <c r="M1" s="3" t="s">
        <v>588</v>
      </c>
    </row>
    <row r="2" spans="1:13" ht="12.75" customHeight="1" x14ac:dyDescent="0.2">
      <c r="A2" s="6" t="s">
        <v>623</v>
      </c>
    </row>
    <row r="3" spans="1:13" ht="12.75" customHeight="1" x14ac:dyDescent="0.2">
      <c r="A3" s="2" t="s">
        <v>508</v>
      </c>
    </row>
    <row r="4" spans="1:13" ht="12.75" customHeight="1" x14ac:dyDescent="0.2">
      <c r="A4" s="2"/>
    </row>
    <row r="5" spans="1:13" ht="12.75" customHeight="1" x14ac:dyDescent="0.2">
      <c r="A5" s="2"/>
    </row>
    <row r="6" spans="1:13" s="7" customFormat="1" x14ac:dyDescent="0.2">
      <c r="A6" s="86" t="s">
        <v>509</v>
      </c>
      <c r="B6" s="86"/>
      <c r="C6" s="94" t="s">
        <v>1</v>
      </c>
      <c r="D6" s="94" t="s">
        <v>190</v>
      </c>
      <c r="E6" s="96" t="s">
        <v>426</v>
      </c>
      <c r="F6" s="96"/>
      <c r="G6" s="96"/>
      <c r="H6" s="96"/>
      <c r="I6" s="96"/>
      <c r="J6" s="96"/>
      <c r="K6" s="96"/>
      <c r="L6" s="96"/>
      <c r="M6" s="96"/>
    </row>
    <row r="7" spans="1:13" s="7" customFormat="1" ht="44.25" customHeight="1" x14ac:dyDescent="0.2">
      <c r="A7" s="87"/>
      <c r="B7" s="87"/>
      <c r="C7" s="97"/>
      <c r="D7" s="97"/>
      <c r="E7" s="94" t="s">
        <v>197</v>
      </c>
      <c r="F7" s="94" t="s">
        <v>198</v>
      </c>
      <c r="G7" s="94" t="s">
        <v>199</v>
      </c>
      <c r="H7" s="94" t="s">
        <v>200</v>
      </c>
      <c r="I7" s="94" t="s">
        <v>201</v>
      </c>
      <c r="J7" s="94" t="s">
        <v>202</v>
      </c>
      <c r="K7" s="94" t="s">
        <v>203</v>
      </c>
      <c r="L7" s="94" t="s">
        <v>204</v>
      </c>
      <c r="M7" s="94" t="s">
        <v>39</v>
      </c>
    </row>
    <row r="8" spans="1:13" s="7" customFormat="1" ht="44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 s="7" customFormat="1" ht="11.25" customHeight="1" x14ac:dyDescent="0.2">
      <c r="A9" s="86" t="s">
        <v>1</v>
      </c>
      <c r="B9" s="86"/>
      <c r="C9" s="62">
        <v>78082.148075130579</v>
      </c>
      <c r="D9" s="67">
        <v>20.87597866858772</v>
      </c>
      <c r="E9" s="62">
        <v>2014.964651957695</v>
      </c>
      <c r="F9" s="62">
        <v>591.67366115212315</v>
      </c>
      <c r="G9" s="62">
        <v>454.38887088208003</v>
      </c>
      <c r="H9" s="62">
        <v>248.32753333333301</v>
      </c>
      <c r="I9" s="62">
        <v>70963.456935578492</v>
      </c>
      <c r="J9" s="62">
        <v>2212.626933939935</v>
      </c>
      <c r="K9" s="62">
        <v>273.00128124999998</v>
      </c>
      <c r="L9" s="62">
        <v>691.07055875882679</v>
      </c>
      <c r="M9" s="62">
        <v>632.63764827824093</v>
      </c>
    </row>
    <row r="10" spans="1:13" ht="11.25" customHeight="1" x14ac:dyDescent="0.2">
      <c r="A10" s="92" t="s">
        <v>510</v>
      </c>
      <c r="B10" s="92"/>
      <c r="C10" s="60">
        <v>42051.60548218125</v>
      </c>
      <c r="D10" s="68">
        <v>20.958890404537058</v>
      </c>
      <c r="E10" s="59">
        <v>1115.9976523623909</v>
      </c>
      <c r="F10" s="59">
        <v>255.74801115212321</v>
      </c>
      <c r="G10" s="59">
        <v>164.83021271886611</v>
      </c>
      <c r="H10" s="59">
        <v>0</v>
      </c>
      <c r="I10" s="59">
        <v>38734.230637392793</v>
      </c>
      <c r="J10" s="59">
        <v>1084.49530049639</v>
      </c>
      <c r="K10" s="59">
        <v>273.00128124999998</v>
      </c>
      <c r="L10" s="59">
        <v>213.7994445707925</v>
      </c>
      <c r="M10" s="59">
        <v>209.502942237903</v>
      </c>
    </row>
    <row r="11" spans="1:13" ht="11.25" customHeight="1" x14ac:dyDescent="0.2">
      <c r="A11" s="93" t="s">
        <v>511</v>
      </c>
      <c r="B11" s="93"/>
      <c r="C11" s="63">
        <v>36030.542592949678</v>
      </c>
      <c r="D11" s="69">
        <v>20.77921155493695</v>
      </c>
      <c r="E11" s="61">
        <v>898.96699959530531</v>
      </c>
      <c r="F11" s="61">
        <v>335.92565000000002</v>
      </c>
      <c r="G11" s="61">
        <v>289.55865816321392</v>
      </c>
      <c r="H11" s="61">
        <v>248.32753333333301</v>
      </c>
      <c r="I11" s="61">
        <v>32229.226298185909</v>
      </c>
      <c r="J11" s="61">
        <v>1128.1316334435451</v>
      </c>
      <c r="K11" s="61">
        <v>0</v>
      </c>
      <c r="L11" s="61">
        <v>477.27111418803418</v>
      </c>
      <c r="M11" s="61">
        <v>423.1347060403379</v>
      </c>
    </row>
    <row r="12" spans="1:13" s="23" customFormat="1" ht="11.25" customHeight="1" x14ac:dyDescent="0.2"/>
    <row r="13" spans="1:13" s="23" customFormat="1" ht="11.25" customHeight="1" x14ac:dyDescent="0.2">
      <c r="A13" s="56" t="s">
        <v>733</v>
      </c>
    </row>
    <row r="14" spans="1:13" s="23" customFormat="1" ht="11.25" customHeight="1" x14ac:dyDescent="0.2">
      <c r="A14" s="33"/>
    </row>
    <row r="15" spans="1:13" s="23" customFormat="1" ht="11.25" customHeight="1" x14ac:dyDescent="0.2">
      <c r="A15" s="31"/>
    </row>
    <row r="16" spans="1:13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</sheetData>
  <mergeCells count="16">
    <mergeCell ref="L7:L8"/>
    <mergeCell ref="M7:M8"/>
    <mergeCell ref="A6:B8"/>
    <mergeCell ref="C6:C8"/>
    <mergeCell ref="D6:D8"/>
    <mergeCell ref="E6:M6"/>
    <mergeCell ref="G7:G8"/>
    <mergeCell ref="H7:H8"/>
    <mergeCell ref="I7:I8"/>
    <mergeCell ref="J7:J8"/>
    <mergeCell ref="K7:K8"/>
    <mergeCell ref="A11:B11"/>
    <mergeCell ref="A9:B9"/>
    <mergeCell ref="A10:B10"/>
    <mergeCell ref="E7:E8"/>
    <mergeCell ref="F7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3"/>
  <dimension ref="A1:BF10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9" style="8" customWidth="1"/>
    <col min="5" max="5" width="7.7109375" style="8" customWidth="1"/>
    <col min="6" max="6" width="11" style="8" customWidth="1"/>
    <col min="7" max="7" width="10.7109375" style="8" customWidth="1"/>
    <col min="8" max="8" width="7.42578125" style="8" customWidth="1"/>
    <col min="9" max="9" width="8" style="8" customWidth="1"/>
    <col min="10" max="10" width="9.7109375" style="8" customWidth="1"/>
    <col min="11" max="11" width="7.7109375" style="8" customWidth="1"/>
    <col min="12" max="12" width="10.7109375" style="8" customWidth="1"/>
    <col min="13" max="15" width="7.7109375" style="8" customWidth="1"/>
    <col min="16" max="16" width="8.7109375" style="8" customWidth="1"/>
    <col min="17" max="18" width="7.7109375" style="8" customWidth="1"/>
    <col min="19" max="19" width="10.85546875" style="8" customWidth="1"/>
    <col min="20" max="20" width="7.7109375" style="8" customWidth="1"/>
    <col min="21" max="16384" width="15.7109375" style="8"/>
  </cols>
  <sheetData>
    <row r="1" spans="1:20" ht="12.75" customHeight="1" x14ac:dyDescent="0.2">
      <c r="A1" s="6" t="s">
        <v>626</v>
      </c>
      <c r="B1" s="8"/>
      <c r="F1" s="3"/>
      <c r="J1" s="3"/>
      <c r="N1" s="3"/>
      <c r="R1" s="3"/>
      <c r="T1" s="3" t="s">
        <v>589</v>
      </c>
    </row>
    <row r="2" spans="1:20" ht="12.75" customHeight="1" x14ac:dyDescent="0.2">
      <c r="A2" s="2" t="s">
        <v>508</v>
      </c>
    </row>
    <row r="3" spans="1:20" ht="12.75" customHeight="1" x14ac:dyDescent="0.2">
      <c r="A3" s="49"/>
    </row>
    <row r="4" spans="1:20" ht="12.75" customHeight="1" x14ac:dyDescent="0.2">
      <c r="A4" s="49"/>
    </row>
    <row r="5" spans="1:20" ht="12.75" customHeight="1" x14ac:dyDescent="0.2">
      <c r="A5" s="49"/>
    </row>
    <row r="6" spans="1:20" s="7" customFormat="1" x14ac:dyDescent="0.2">
      <c r="A6" s="86" t="s">
        <v>509</v>
      </c>
      <c r="B6" s="86"/>
      <c r="C6" s="94" t="s">
        <v>1</v>
      </c>
      <c r="D6" s="94" t="s">
        <v>190</v>
      </c>
      <c r="E6" s="96" t="s">
        <v>425</v>
      </c>
      <c r="F6" s="96"/>
      <c r="G6" s="96"/>
      <c r="H6" s="96"/>
      <c r="I6" s="96"/>
      <c r="J6" s="96"/>
      <c r="K6" s="96"/>
      <c r="L6" s="96" t="s">
        <v>426</v>
      </c>
      <c r="M6" s="96"/>
      <c r="N6" s="96"/>
      <c r="O6" s="96"/>
      <c r="P6" s="96"/>
      <c r="Q6" s="96"/>
      <c r="R6" s="96"/>
      <c r="S6" s="96"/>
      <c r="T6" s="96"/>
    </row>
    <row r="7" spans="1:20" s="7" customFormat="1" ht="52.5" customHeight="1" x14ac:dyDescent="0.2">
      <c r="A7" s="87"/>
      <c r="B7" s="87"/>
      <c r="C7" s="97"/>
      <c r="D7" s="97"/>
      <c r="E7" s="94" t="s">
        <v>191</v>
      </c>
      <c r="F7" s="94" t="s">
        <v>192</v>
      </c>
      <c r="G7" s="94" t="s">
        <v>193</v>
      </c>
      <c r="H7" s="94" t="s">
        <v>194</v>
      </c>
      <c r="I7" s="94" t="s">
        <v>195</v>
      </c>
      <c r="J7" s="94" t="s">
        <v>196</v>
      </c>
      <c r="K7" s="94" t="s">
        <v>39</v>
      </c>
      <c r="L7" s="94" t="s">
        <v>197</v>
      </c>
      <c r="M7" s="94" t="s">
        <v>198</v>
      </c>
      <c r="N7" s="94" t="s">
        <v>199</v>
      </c>
      <c r="O7" s="94" t="s">
        <v>200</v>
      </c>
      <c r="P7" s="94" t="s">
        <v>201</v>
      </c>
      <c r="Q7" s="94" t="s">
        <v>202</v>
      </c>
      <c r="R7" s="94" t="s">
        <v>203</v>
      </c>
      <c r="S7" s="94" t="s">
        <v>204</v>
      </c>
      <c r="T7" s="94" t="s">
        <v>39</v>
      </c>
    </row>
    <row r="8" spans="1:20" s="7" customFormat="1" ht="5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7" customFormat="1" ht="11.25" customHeight="1" x14ac:dyDescent="0.2">
      <c r="A9" s="86" t="s">
        <v>1</v>
      </c>
      <c r="B9" s="86"/>
      <c r="C9" s="62">
        <v>16678.916870677331</v>
      </c>
      <c r="D9" s="67">
        <v>19.86367002221003</v>
      </c>
      <c r="E9" s="62">
        <v>1553.062505542691</v>
      </c>
      <c r="F9" s="62">
        <v>1285.407533999562</v>
      </c>
      <c r="G9" s="62">
        <v>7618.1638886191049</v>
      </c>
      <c r="H9" s="62">
        <v>4267.802816866968</v>
      </c>
      <c r="I9" s="62">
        <v>1599.8935740360901</v>
      </c>
      <c r="J9" s="62">
        <v>316.71955161290299</v>
      </c>
      <c r="K9" s="62">
        <v>37.866999999999997</v>
      </c>
      <c r="L9" s="62">
        <v>270.72222351916372</v>
      </c>
      <c r="M9" s="62">
        <v>319.36181560638198</v>
      </c>
      <c r="N9" s="62">
        <v>309.51323809523808</v>
      </c>
      <c r="O9" s="62">
        <v>544.86065316634495</v>
      </c>
      <c r="P9" s="62">
        <v>14623.21033908237</v>
      </c>
      <c r="Q9" s="62">
        <v>116.75565</v>
      </c>
      <c r="R9" s="62">
        <v>242.75337816634499</v>
      </c>
      <c r="S9" s="62">
        <v>136.3308214285714</v>
      </c>
      <c r="T9" s="62">
        <v>115.408751612903</v>
      </c>
    </row>
    <row r="10" spans="1:20" ht="11.25" customHeight="1" x14ac:dyDescent="0.2">
      <c r="A10" s="92" t="s">
        <v>510</v>
      </c>
      <c r="B10" s="92"/>
      <c r="C10" s="62">
        <v>9438.9802312080046</v>
      </c>
      <c r="D10" s="68">
        <v>19.74458420454329</v>
      </c>
      <c r="E10" s="64">
        <v>673.366218547936</v>
      </c>
      <c r="F10" s="64">
        <v>662.98889799353367</v>
      </c>
      <c r="G10" s="64">
        <v>4555.3136641249384</v>
      </c>
      <c r="H10" s="64">
        <v>2451.6810994773159</v>
      </c>
      <c r="I10" s="64">
        <v>888.45409945137919</v>
      </c>
      <c r="J10" s="64">
        <v>178.89055161290301</v>
      </c>
      <c r="K10" s="64">
        <v>28.285699999999999</v>
      </c>
      <c r="L10" s="64">
        <v>199.20763571428569</v>
      </c>
      <c r="M10" s="64">
        <v>44.147100000000002</v>
      </c>
      <c r="N10" s="64">
        <v>233.68960000000001</v>
      </c>
      <c r="O10" s="64">
        <v>188.81487816634501</v>
      </c>
      <c r="P10" s="64">
        <v>8321.2038661195566</v>
      </c>
      <c r="Q10" s="64">
        <v>0</v>
      </c>
      <c r="R10" s="64">
        <v>242.75337816634499</v>
      </c>
      <c r="S10" s="64">
        <v>93.755021428571396</v>
      </c>
      <c r="T10" s="64">
        <v>115.408751612903</v>
      </c>
    </row>
    <row r="11" spans="1:20" ht="11.25" customHeight="1" x14ac:dyDescent="0.2">
      <c r="A11" s="93" t="s">
        <v>511</v>
      </c>
      <c r="B11" s="93"/>
      <c r="C11" s="63">
        <v>7239.9366394693143</v>
      </c>
      <c r="D11" s="69">
        <v>20.01892672330407</v>
      </c>
      <c r="E11" s="61">
        <v>879.69628699475516</v>
      </c>
      <c r="F11" s="61">
        <v>622.41863600602835</v>
      </c>
      <c r="G11" s="61">
        <v>3062.8502244941669</v>
      </c>
      <c r="H11" s="61">
        <v>1816.1217173896509</v>
      </c>
      <c r="I11" s="61">
        <v>711.43947458471098</v>
      </c>
      <c r="J11" s="61">
        <v>137.82900000000001</v>
      </c>
      <c r="K11" s="61">
        <v>9.5813000000000006</v>
      </c>
      <c r="L11" s="61">
        <v>71.514587804878005</v>
      </c>
      <c r="M11" s="61">
        <v>275.21471560638201</v>
      </c>
      <c r="N11" s="61">
        <v>75.823638095238096</v>
      </c>
      <c r="O11" s="61">
        <v>356.04577499999999</v>
      </c>
      <c r="P11" s="61">
        <v>6302.0064729628139</v>
      </c>
      <c r="Q11" s="61">
        <v>116.75565</v>
      </c>
      <c r="R11" s="61">
        <v>0</v>
      </c>
      <c r="S11" s="61">
        <v>42.575800000000001</v>
      </c>
      <c r="T11" s="61">
        <v>0</v>
      </c>
    </row>
    <row r="12" spans="1:20" s="23" customFormat="1" ht="11.25" customHeight="1" x14ac:dyDescent="0.2"/>
    <row r="13" spans="1:20" s="23" customFormat="1" ht="11.25" customHeight="1" x14ac:dyDescent="0.2">
      <c r="A13" s="56" t="s">
        <v>733</v>
      </c>
    </row>
    <row r="14" spans="1:20" s="23" customFormat="1" ht="11.25" customHeight="1" x14ac:dyDescent="0.2">
      <c r="A14" s="33"/>
    </row>
    <row r="15" spans="1:20" s="23" customFormat="1" ht="11.25" customHeight="1" x14ac:dyDescent="0.2">
      <c r="A15" s="31"/>
    </row>
    <row r="16" spans="1:20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2:13" ht="11.25" customHeight="1" x14ac:dyDescent="0.2">
      <c r="L40" s="10"/>
      <c r="M40" s="10"/>
    </row>
    <row r="41" spans="12:13" ht="11.25" customHeight="1" x14ac:dyDescent="0.2">
      <c r="L41" s="10"/>
      <c r="M41" s="10"/>
    </row>
    <row r="42" spans="12:13" ht="11.25" customHeight="1" x14ac:dyDescent="0.2">
      <c r="L42" s="10"/>
      <c r="M42" s="10"/>
    </row>
    <row r="43" spans="12:13" ht="11.25" customHeight="1" x14ac:dyDescent="0.2">
      <c r="L43" s="10"/>
      <c r="M43" s="10"/>
    </row>
    <row r="44" spans="12:13" ht="11.25" customHeight="1" x14ac:dyDescent="0.2">
      <c r="L44" s="10"/>
      <c r="M44" s="10"/>
    </row>
    <row r="45" spans="12:13" ht="11.25" customHeight="1" x14ac:dyDescent="0.2">
      <c r="L45" s="10"/>
      <c r="M45" s="10"/>
    </row>
    <row r="46" spans="12:13" ht="11.25" customHeight="1" x14ac:dyDescent="0.2">
      <c r="L46" s="10"/>
      <c r="M46" s="10"/>
    </row>
    <row r="47" spans="12:13" ht="11.25" customHeight="1" x14ac:dyDescent="0.2">
      <c r="L47" s="10"/>
      <c r="M47" s="10"/>
    </row>
    <row r="48" spans="12:13" ht="11.25" customHeight="1" x14ac:dyDescent="0.2">
      <c r="L48" s="10"/>
      <c r="M48" s="10"/>
    </row>
    <row r="49" spans="12:13" ht="11.25" customHeight="1" x14ac:dyDescent="0.2">
      <c r="L49" s="10"/>
      <c r="M49" s="10"/>
    </row>
    <row r="50" spans="12:13" ht="11.25" customHeight="1" x14ac:dyDescent="0.2">
      <c r="L50" s="10"/>
      <c r="M50" s="10"/>
    </row>
    <row r="51" spans="12:13" ht="11.25" customHeight="1" x14ac:dyDescent="0.2">
      <c r="L51" s="10"/>
      <c r="M51" s="10"/>
    </row>
    <row r="52" spans="12:13" ht="11.25" customHeight="1" x14ac:dyDescent="0.2">
      <c r="L52" s="10"/>
      <c r="M52" s="10"/>
    </row>
    <row r="53" spans="12:13" ht="11.25" customHeight="1" x14ac:dyDescent="0.2">
      <c r="L53" s="10"/>
      <c r="M53" s="10"/>
    </row>
    <row r="54" spans="12:13" ht="11.25" customHeight="1" x14ac:dyDescent="0.2">
      <c r="L54" s="10"/>
      <c r="M54" s="10"/>
    </row>
    <row r="55" spans="12:13" ht="11.25" customHeight="1" x14ac:dyDescent="0.2">
      <c r="L55" s="10"/>
      <c r="M55" s="10"/>
    </row>
    <row r="56" spans="12:13" ht="11.25" customHeight="1" x14ac:dyDescent="0.2">
      <c r="L56" s="10"/>
      <c r="M56" s="10"/>
    </row>
    <row r="57" spans="12:13" ht="11.25" customHeight="1" x14ac:dyDescent="0.2">
      <c r="L57" s="10"/>
      <c r="M57" s="10"/>
    </row>
    <row r="58" spans="12:13" ht="11.25" customHeight="1" x14ac:dyDescent="0.2">
      <c r="L58" s="10"/>
      <c r="M58" s="10"/>
    </row>
    <row r="59" spans="12:13" ht="11.25" customHeight="1" x14ac:dyDescent="0.2">
      <c r="L59" s="10"/>
      <c r="M59" s="10"/>
    </row>
    <row r="60" spans="12:13" ht="11.25" customHeight="1" x14ac:dyDescent="0.2">
      <c r="L60" s="10"/>
      <c r="M60" s="10"/>
    </row>
    <row r="61" spans="12:13" ht="11.25" customHeight="1" x14ac:dyDescent="0.2">
      <c r="L61" s="10"/>
      <c r="M61" s="10"/>
    </row>
    <row r="62" spans="12:13" ht="11.25" customHeight="1" x14ac:dyDescent="0.2">
      <c r="L62" s="10"/>
      <c r="M62" s="10"/>
    </row>
    <row r="63" spans="12:13" ht="11.25" customHeight="1" x14ac:dyDescent="0.2">
      <c r="L63" s="10"/>
      <c r="M63" s="10"/>
    </row>
    <row r="64" spans="12:13" ht="11.25" customHeight="1" x14ac:dyDescent="0.2">
      <c r="L64" s="10"/>
      <c r="M64" s="10"/>
    </row>
    <row r="65" spans="12:13" ht="11.25" customHeight="1" x14ac:dyDescent="0.2">
      <c r="L65" s="10"/>
      <c r="M65" s="10"/>
    </row>
    <row r="66" spans="12:13" ht="11.25" customHeight="1" x14ac:dyDescent="0.2">
      <c r="L66" s="10"/>
      <c r="M66" s="10"/>
    </row>
    <row r="67" spans="12:13" ht="11.25" customHeight="1" x14ac:dyDescent="0.2">
      <c r="L67" s="10"/>
      <c r="M67" s="10"/>
    </row>
    <row r="68" spans="12:13" ht="11.25" customHeight="1" x14ac:dyDescent="0.2">
      <c r="L68" s="10"/>
      <c r="M68" s="10"/>
    </row>
    <row r="69" spans="12:13" ht="11.25" customHeight="1" x14ac:dyDescent="0.2">
      <c r="L69" s="10"/>
      <c r="M69" s="10"/>
    </row>
    <row r="70" spans="12:13" ht="11.25" customHeight="1" x14ac:dyDescent="0.2">
      <c r="L70" s="10"/>
      <c r="M70" s="10"/>
    </row>
    <row r="71" spans="12:13" ht="11.25" customHeight="1" x14ac:dyDescent="0.2">
      <c r="L71" s="10"/>
      <c r="M71" s="10"/>
    </row>
    <row r="72" spans="12:13" ht="11.25" customHeight="1" x14ac:dyDescent="0.2">
      <c r="L72" s="10"/>
      <c r="M72" s="10"/>
    </row>
    <row r="73" spans="12:13" ht="11.25" customHeight="1" x14ac:dyDescent="0.2">
      <c r="L73" s="10"/>
      <c r="M73" s="10"/>
    </row>
    <row r="74" spans="12:13" ht="11.25" customHeight="1" x14ac:dyDescent="0.2">
      <c r="L74" s="10"/>
      <c r="M74" s="10"/>
    </row>
    <row r="75" spans="12:13" ht="11.25" customHeight="1" x14ac:dyDescent="0.2">
      <c r="L75" s="10"/>
      <c r="M75" s="10"/>
    </row>
    <row r="76" spans="12:13" ht="11.25" customHeight="1" x14ac:dyDescent="0.2">
      <c r="L76" s="10"/>
      <c r="M76" s="10"/>
    </row>
    <row r="77" spans="12:13" ht="11.25" customHeight="1" x14ac:dyDescent="0.2">
      <c r="L77" s="10"/>
      <c r="M77" s="10"/>
    </row>
    <row r="78" spans="12:13" ht="11.25" customHeight="1" x14ac:dyDescent="0.2">
      <c r="L78" s="10"/>
      <c r="M78" s="10"/>
    </row>
    <row r="79" spans="12:13" ht="11.25" customHeight="1" x14ac:dyDescent="0.2">
      <c r="L79" s="10"/>
      <c r="M79" s="10"/>
    </row>
    <row r="80" spans="12:13" ht="11.25" customHeight="1" x14ac:dyDescent="0.2">
      <c r="L80" s="10"/>
      <c r="M80" s="10"/>
    </row>
    <row r="81" spans="12:13" ht="11.25" customHeight="1" x14ac:dyDescent="0.2">
      <c r="L81" s="10"/>
      <c r="M81" s="10"/>
    </row>
    <row r="82" spans="12:13" ht="11.25" customHeight="1" x14ac:dyDescent="0.2">
      <c r="L82" s="10"/>
      <c r="M82" s="10"/>
    </row>
    <row r="83" spans="12:13" ht="11.25" customHeight="1" x14ac:dyDescent="0.2">
      <c r="L83" s="10"/>
      <c r="M83" s="10"/>
    </row>
    <row r="84" spans="12:13" ht="11.25" customHeight="1" x14ac:dyDescent="0.2">
      <c r="L84" s="10"/>
      <c r="M84" s="10"/>
    </row>
    <row r="85" spans="12:13" ht="11.25" customHeight="1" x14ac:dyDescent="0.2">
      <c r="L85" s="10"/>
      <c r="M85" s="10"/>
    </row>
    <row r="86" spans="12:13" ht="11.25" customHeight="1" x14ac:dyDescent="0.2">
      <c r="L86" s="10"/>
      <c r="M86" s="10"/>
    </row>
    <row r="87" spans="12:13" ht="11.25" customHeight="1" x14ac:dyDescent="0.2">
      <c r="L87" s="10"/>
      <c r="M87" s="10"/>
    </row>
    <row r="88" spans="12:13" ht="11.25" customHeight="1" x14ac:dyDescent="0.2">
      <c r="L88" s="10"/>
      <c r="M88" s="10"/>
    </row>
    <row r="89" spans="12:13" ht="11.25" customHeight="1" x14ac:dyDescent="0.2">
      <c r="L89" s="10"/>
      <c r="M89" s="10"/>
    </row>
    <row r="90" spans="12:13" ht="11.25" customHeight="1" x14ac:dyDescent="0.2">
      <c r="L90" s="10"/>
      <c r="M90" s="10"/>
    </row>
    <row r="91" spans="12:13" ht="11.25" customHeight="1" x14ac:dyDescent="0.2">
      <c r="L91" s="10"/>
      <c r="M91" s="10"/>
    </row>
    <row r="92" spans="12:13" ht="11.25" customHeight="1" x14ac:dyDescent="0.2">
      <c r="L92" s="10"/>
      <c r="M92" s="10"/>
    </row>
    <row r="93" spans="12:13" ht="11.25" customHeight="1" x14ac:dyDescent="0.2">
      <c r="L93" s="10"/>
      <c r="M93" s="10"/>
    </row>
    <row r="94" spans="12:13" ht="11.25" customHeight="1" x14ac:dyDescent="0.2">
      <c r="L94" s="10"/>
      <c r="M94" s="10"/>
    </row>
    <row r="95" spans="12:13" ht="11.25" customHeight="1" x14ac:dyDescent="0.2">
      <c r="L95" s="10"/>
      <c r="M95" s="10"/>
    </row>
    <row r="96" spans="12:13" ht="11.25" customHeight="1" x14ac:dyDescent="0.2">
      <c r="L96" s="10"/>
      <c r="M96" s="10"/>
    </row>
    <row r="97" spans="12:13" ht="11.25" customHeight="1" x14ac:dyDescent="0.2">
      <c r="L97" s="10"/>
      <c r="M97" s="10"/>
    </row>
    <row r="98" spans="12:13" ht="11.25" customHeight="1" x14ac:dyDescent="0.2">
      <c r="L98" s="10"/>
      <c r="M98" s="10"/>
    </row>
    <row r="99" spans="12:13" ht="11.25" customHeight="1" x14ac:dyDescent="0.2">
      <c r="L99" s="10"/>
      <c r="M99" s="10"/>
    </row>
    <row r="100" spans="12:13" ht="11.25" customHeight="1" x14ac:dyDescent="0.2">
      <c r="L100" s="10"/>
      <c r="M100" s="10"/>
    </row>
    <row r="101" spans="12:13" ht="11.25" customHeight="1" x14ac:dyDescent="0.2">
      <c r="L101" s="10"/>
      <c r="M101" s="10"/>
    </row>
    <row r="102" spans="12:13" ht="11.25" customHeight="1" x14ac:dyDescent="0.2">
      <c r="L102" s="10"/>
      <c r="M102" s="10"/>
    </row>
    <row r="103" spans="12:13" ht="11.25" customHeight="1" x14ac:dyDescent="0.2">
      <c r="L103" s="10"/>
      <c r="M103" s="10"/>
    </row>
    <row r="104" spans="12:13" ht="11.25" customHeight="1" x14ac:dyDescent="0.2">
      <c r="L104" s="10"/>
      <c r="M104" s="10"/>
    </row>
    <row r="105" spans="12:13" ht="11.25" customHeight="1" x14ac:dyDescent="0.2">
      <c r="L105" s="10"/>
      <c r="M105" s="10"/>
    </row>
    <row r="106" spans="12:13" ht="11.25" customHeight="1" x14ac:dyDescent="0.2">
      <c r="L106" s="10"/>
      <c r="M106" s="10"/>
    </row>
    <row r="107" spans="12:13" ht="11.25" customHeight="1" x14ac:dyDescent="0.2">
      <c r="L107" s="10"/>
      <c r="M107" s="10"/>
    </row>
    <row r="108" spans="12:13" ht="11.25" customHeight="1" x14ac:dyDescent="0.2">
      <c r="L108" s="10"/>
      <c r="M108" s="10"/>
    </row>
    <row r="109" spans="12:13" ht="11.25" customHeight="1" x14ac:dyDescent="0.2">
      <c r="L109" s="10"/>
      <c r="M109" s="10"/>
    </row>
  </sheetData>
  <mergeCells count="24">
    <mergeCell ref="T7:T8"/>
    <mergeCell ref="O7:O8"/>
    <mergeCell ref="P7:P8"/>
    <mergeCell ref="J7:J8"/>
    <mergeCell ref="K7:K8"/>
    <mergeCell ref="L7:L8"/>
    <mergeCell ref="M7:M8"/>
    <mergeCell ref="N7:N8"/>
    <mergeCell ref="Q7:Q8"/>
    <mergeCell ref="R7:R8"/>
    <mergeCell ref="S7:S8"/>
    <mergeCell ref="A11:B11"/>
    <mergeCell ref="A10:B10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4"/>
  <dimension ref="A1:BF106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9" style="8" customWidth="1"/>
    <col min="5" max="5" width="7.7109375" style="8" customWidth="1"/>
    <col min="6" max="6" width="11" style="8" customWidth="1"/>
    <col min="7" max="7" width="10.7109375" style="8" customWidth="1"/>
    <col min="8" max="8" width="7.42578125" style="8" customWidth="1"/>
    <col min="9" max="9" width="8" style="8" customWidth="1"/>
    <col min="10" max="10" width="9.7109375" style="8" customWidth="1"/>
    <col min="11" max="11" width="7.7109375" style="8" customWidth="1"/>
    <col min="12" max="12" width="10.7109375" style="8" customWidth="1"/>
    <col min="13" max="15" width="7.7109375" style="8" customWidth="1"/>
    <col min="16" max="16" width="8.7109375" style="8" customWidth="1"/>
    <col min="17" max="18" width="7.7109375" style="8" customWidth="1"/>
    <col min="19" max="19" width="10.85546875" style="8" customWidth="1"/>
    <col min="20" max="20" width="7.7109375" style="8" customWidth="1"/>
    <col min="21" max="16384" width="15.7109375" style="8"/>
  </cols>
  <sheetData>
    <row r="1" spans="1:20" ht="12.75" customHeight="1" x14ac:dyDescent="0.2">
      <c r="A1" s="6" t="s">
        <v>790</v>
      </c>
      <c r="B1" s="8"/>
      <c r="F1" s="3"/>
      <c r="J1" s="3"/>
      <c r="N1" s="3"/>
      <c r="R1" s="3"/>
      <c r="T1" s="3" t="s">
        <v>590</v>
      </c>
    </row>
    <row r="2" spans="1:20" ht="12.75" customHeight="1" x14ac:dyDescent="0.2">
      <c r="A2" s="2" t="s">
        <v>623</v>
      </c>
    </row>
    <row r="3" spans="1:20" ht="12.75" customHeight="1" x14ac:dyDescent="0.2">
      <c r="A3" s="2" t="s">
        <v>508</v>
      </c>
    </row>
    <row r="4" spans="1:20" ht="12.75" customHeight="1" x14ac:dyDescent="0.2">
      <c r="A4" s="49"/>
    </row>
    <row r="5" spans="1:20" ht="12.75" customHeight="1" x14ac:dyDescent="0.2">
      <c r="A5" s="49"/>
    </row>
    <row r="6" spans="1:20" s="7" customFormat="1" ht="15" customHeight="1" x14ac:dyDescent="0.2">
      <c r="A6" s="86" t="s">
        <v>509</v>
      </c>
      <c r="B6" s="86"/>
      <c r="C6" s="94" t="s">
        <v>1</v>
      </c>
      <c r="D6" s="94" t="s">
        <v>190</v>
      </c>
      <c r="E6" s="96" t="s">
        <v>425</v>
      </c>
      <c r="F6" s="96"/>
      <c r="G6" s="96"/>
      <c r="H6" s="96"/>
      <c r="I6" s="96"/>
      <c r="J6" s="96"/>
      <c r="K6" s="96"/>
      <c r="L6" s="96" t="s">
        <v>426</v>
      </c>
      <c r="M6" s="96"/>
      <c r="N6" s="96"/>
      <c r="O6" s="96"/>
      <c r="P6" s="96"/>
      <c r="Q6" s="96"/>
      <c r="R6" s="96"/>
      <c r="S6" s="96"/>
      <c r="T6" s="96"/>
    </row>
    <row r="7" spans="1:20" s="7" customFormat="1" ht="52.5" customHeight="1" x14ac:dyDescent="0.2">
      <c r="A7" s="87"/>
      <c r="B7" s="87"/>
      <c r="C7" s="97"/>
      <c r="D7" s="97"/>
      <c r="E7" s="94" t="s">
        <v>191</v>
      </c>
      <c r="F7" s="94" t="s">
        <v>192</v>
      </c>
      <c r="G7" s="94" t="s">
        <v>193</v>
      </c>
      <c r="H7" s="94" t="s">
        <v>194</v>
      </c>
      <c r="I7" s="94" t="s">
        <v>195</v>
      </c>
      <c r="J7" s="94" t="s">
        <v>196</v>
      </c>
      <c r="K7" s="94" t="s">
        <v>39</v>
      </c>
      <c r="L7" s="94" t="s">
        <v>197</v>
      </c>
      <c r="M7" s="94" t="s">
        <v>198</v>
      </c>
      <c r="N7" s="94" t="s">
        <v>199</v>
      </c>
      <c r="O7" s="94" t="s">
        <v>200</v>
      </c>
      <c r="P7" s="94" t="s">
        <v>201</v>
      </c>
      <c r="Q7" s="94" t="s">
        <v>202</v>
      </c>
      <c r="R7" s="94" t="s">
        <v>203</v>
      </c>
      <c r="S7" s="94" t="s">
        <v>204</v>
      </c>
      <c r="T7" s="94" t="s">
        <v>39</v>
      </c>
    </row>
    <row r="8" spans="1:20" s="7" customFormat="1" ht="5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7" customFormat="1" ht="11.25" customHeight="1" x14ac:dyDescent="0.2">
      <c r="A9" s="86" t="s">
        <v>1</v>
      </c>
      <c r="B9" s="86"/>
      <c r="C9" s="62">
        <v>183759.64627111121</v>
      </c>
      <c r="D9" s="67">
        <v>55.581751647723507</v>
      </c>
      <c r="E9" s="62">
        <v>21337.070589714651</v>
      </c>
      <c r="F9" s="62">
        <v>7645.1360676170016</v>
      </c>
      <c r="G9" s="62">
        <v>98631.858325301699</v>
      </c>
      <c r="H9" s="62">
        <v>17215.259114862991</v>
      </c>
      <c r="I9" s="62">
        <v>26334.730424124889</v>
      </c>
      <c r="J9" s="62">
        <v>5509.6259828287139</v>
      </c>
      <c r="K9" s="62">
        <v>7085.9657666629009</v>
      </c>
      <c r="L9" s="62">
        <v>2897.119477239477</v>
      </c>
      <c r="M9" s="62">
        <v>3134.849590797603</v>
      </c>
      <c r="N9" s="62">
        <v>2406.712103644114</v>
      </c>
      <c r="O9" s="62">
        <v>1576.3532764444631</v>
      </c>
      <c r="P9" s="62">
        <v>161770.6319503868</v>
      </c>
      <c r="Q9" s="62">
        <v>6923.2796541148537</v>
      </c>
      <c r="R9" s="62">
        <v>2177.863923730049</v>
      </c>
      <c r="S9" s="62">
        <v>2094.2265075752462</v>
      </c>
      <c r="T9" s="62">
        <v>778.60978717923319</v>
      </c>
    </row>
    <row r="10" spans="1:20" ht="11.25" customHeight="1" x14ac:dyDescent="0.2">
      <c r="A10" s="92" t="s">
        <v>510</v>
      </c>
      <c r="B10" s="92"/>
      <c r="C10" s="62">
        <v>101878.9626092603</v>
      </c>
      <c r="D10" s="68">
        <v>57.94673428621185</v>
      </c>
      <c r="E10" s="64">
        <v>13473.335384919759</v>
      </c>
      <c r="F10" s="64">
        <v>6336.3829203976993</v>
      </c>
      <c r="G10" s="64">
        <v>56934.559875070503</v>
      </c>
      <c r="H10" s="64">
        <v>6840.7904233266472</v>
      </c>
      <c r="I10" s="64">
        <v>11788.47629427934</v>
      </c>
      <c r="J10" s="64">
        <v>3631.9827508058502</v>
      </c>
      <c r="K10" s="64">
        <v>2873.43496046064</v>
      </c>
      <c r="L10" s="64">
        <v>1452.7182263754221</v>
      </c>
      <c r="M10" s="64">
        <v>2352.6281828696751</v>
      </c>
      <c r="N10" s="64">
        <v>892.77514568251559</v>
      </c>
      <c r="O10" s="64">
        <v>503.69703541994448</v>
      </c>
      <c r="P10" s="64">
        <v>89580.904172434341</v>
      </c>
      <c r="Q10" s="64">
        <v>4022.3122422386532</v>
      </c>
      <c r="R10" s="64">
        <v>1485.9750364776189</v>
      </c>
      <c r="S10" s="64">
        <v>1131.266129021642</v>
      </c>
      <c r="T10" s="64">
        <v>456.68643874063531</v>
      </c>
    </row>
    <row r="11" spans="1:20" ht="11.25" customHeight="1" x14ac:dyDescent="0.2">
      <c r="A11" s="93" t="s">
        <v>511</v>
      </c>
      <c r="B11" s="93"/>
      <c r="C11" s="63">
        <v>81880.683661852483</v>
      </c>
      <c r="D11" s="69">
        <v>52.639153137026938</v>
      </c>
      <c r="E11" s="61">
        <v>7863.7352047948852</v>
      </c>
      <c r="F11" s="61">
        <v>1308.7531472193</v>
      </c>
      <c r="G11" s="61">
        <v>41697.298450231203</v>
      </c>
      <c r="H11" s="61">
        <v>10374.468691536331</v>
      </c>
      <c r="I11" s="61">
        <v>14546.254129845531</v>
      </c>
      <c r="J11" s="61">
        <v>1877.643232022865</v>
      </c>
      <c r="K11" s="61">
        <v>4212.5308062022614</v>
      </c>
      <c r="L11" s="61">
        <v>1444.401250864054</v>
      </c>
      <c r="M11" s="61">
        <v>782.22140792792834</v>
      </c>
      <c r="N11" s="61">
        <v>1513.9369579616</v>
      </c>
      <c r="O11" s="61">
        <v>1072.6562410245181</v>
      </c>
      <c r="P11" s="61">
        <v>72189.727777953536</v>
      </c>
      <c r="Q11" s="61">
        <v>2900.9674118762018</v>
      </c>
      <c r="R11" s="61">
        <v>691.88888725242964</v>
      </c>
      <c r="S11" s="61">
        <v>962.96037855360396</v>
      </c>
      <c r="T11" s="61">
        <v>321.92334843859771</v>
      </c>
    </row>
    <row r="12" spans="1:20" s="23" customFormat="1" ht="11.25" customHeight="1" x14ac:dyDescent="0.2"/>
    <row r="13" spans="1:20" s="23" customFormat="1" ht="11.25" customHeight="1" x14ac:dyDescent="0.2">
      <c r="A13" s="56" t="s">
        <v>733</v>
      </c>
    </row>
    <row r="14" spans="1:20" s="23" customFormat="1" ht="11.25" customHeight="1" x14ac:dyDescent="0.2">
      <c r="A14" s="33"/>
    </row>
    <row r="15" spans="1:20" s="23" customFormat="1" ht="11.25" customHeight="1" x14ac:dyDescent="0.2">
      <c r="A15" s="31"/>
    </row>
    <row r="16" spans="1:20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2:13" ht="11.25" customHeight="1" x14ac:dyDescent="0.2">
      <c r="L40" s="10"/>
      <c r="M40" s="10"/>
    </row>
    <row r="41" spans="12:13" ht="11.25" customHeight="1" x14ac:dyDescent="0.2">
      <c r="L41" s="10"/>
      <c r="M41" s="10"/>
    </row>
    <row r="42" spans="12:13" ht="11.25" customHeight="1" x14ac:dyDescent="0.2">
      <c r="L42" s="10"/>
      <c r="M42" s="10"/>
    </row>
    <row r="43" spans="12:13" ht="11.25" customHeight="1" x14ac:dyDescent="0.2">
      <c r="L43" s="10"/>
      <c r="M43" s="10"/>
    </row>
    <row r="44" spans="12:13" ht="11.25" customHeight="1" x14ac:dyDescent="0.2">
      <c r="L44" s="10"/>
      <c r="M44" s="10"/>
    </row>
    <row r="45" spans="12:13" ht="11.25" customHeight="1" x14ac:dyDescent="0.2">
      <c r="L45" s="10"/>
      <c r="M45" s="10"/>
    </row>
    <row r="46" spans="12:13" ht="11.25" customHeight="1" x14ac:dyDescent="0.2">
      <c r="L46" s="10"/>
      <c r="M46" s="10"/>
    </row>
    <row r="47" spans="12:13" ht="11.25" customHeight="1" x14ac:dyDescent="0.2">
      <c r="L47" s="10"/>
      <c r="M47" s="10"/>
    </row>
    <row r="48" spans="12:13" ht="11.25" customHeight="1" x14ac:dyDescent="0.2">
      <c r="L48" s="10"/>
      <c r="M48" s="10"/>
    </row>
    <row r="49" spans="12:13" ht="11.25" customHeight="1" x14ac:dyDescent="0.2">
      <c r="L49" s="10"/>
      <c r="M49" s="10"/>
    </row>
    <row r="50" spans="12:13" ht="11.25" customHeight="1" x14ac:dyDescent="0.2">
      <c r="L50" s="10"/>
      <c r="M50" s="10"/>
    </row>
    <row r="51" spans="12:13" ht="11.25" customHeight="1" x14ac:dyDescent="0.2">
      <c r="L51" s="10"/>
      <c r="M51" s="10"/>
    </row>
    <row r="52" spans="12:13" ht="11.25" customHeight="1" x14ac:dyDescent="0.2">
      <c r="L52" s="10"/>
      <c r="M52" s="10"/>
    </row>
    <row r="53" spans="12:13" ht="11.25" customHeight="1" x14ac:dyDescent="0.2">
      <c r="L53" s="10"/>
      <c r="M53" s="10"/>
    </row>
    <row r="54" spans="12:13" ht="11.25" customHeight="1" x14ac:dyDescent="0.2">
      <c r="L54" s="10"/>
      <c r="M54" s="10"/>
    </row>
    <row r="55" spans="12:13" ht="11.25" customHeight="1" x14ac:dyDescent="0.2">
      <c r="L55" s="10"/>
      <c r="M55" s="10"/>
    </row>
    <row r="56" spans="12:13" ht="11.25" customHeight="1" x14ac:dyDescent="0.2">
      <c r="L56" s="10"/>
      <c r="M56" s="10"/>
    </row>
    <row r="57" spans="12:13" ht="11.25" customHeight="1" x14ac:dyDescent="0.2">
      <c r="L57" s="10"/>
      <c r="M57" s="10"/>
    </row>
    <row r="58" spans="12:13" ht="11.25" customHeight="1" x14ac:dyDescent="0.2">
      <c r="L58" s="10"/>
      <c r="M58" s="10"/>
    </row>
    <row r="59" spans="12:13" ht="11.25" customHeight="1" x14ac:dyDescent="0.2">
      <c r="L59" s="10"/>
      <c r="M59" s="10"/>
    </row>
    <row r="60" spans="12:13" ht="11.25" customHeight="1" x14ac:dyDescent="0.2">
      <c r="L60" s="10"/>
      <c r="M60" s="10"/>
    </row>
    <row r="61" spans="12:13" ht="11.25" customHeight="1" x14ac:dyDescent="0.2">
      <c r="L61" s="10"/>
      <c r="M61" s="10"/>
    </row>
    <row r="62" spans="12:13" ht="11.25" customHeight="1" x14ac:dyDescent="0.2">
      <c r="L62" s="10"/>
      <c r="M62" s="10"/>
    </row>
    <row r="63" spans="12:13" ht="11.25" customHeight="1" x14ac:dyDescent="0.2">
      <c r="L63" s="10"/>
      <c r="M63" s="10"/>
    </row>
    <row r="64" spans="12:13" ht="11.25" customHeight="1" x14ac:dyDescent="0.2">
      <c r="L64" s="10"/>
      <c r="M64" s="10"/>
    </row>
    <row r="65" spans="12:13" ht="11.25" customHeight="1" x14ac:dyDescent="0.2">
      <c r="L65" s="10"/>
      <c r="M65" s="10"/>
    </row>
    <row r="66" spans="12:13" ht="11.25" customHeight="1" x14ac:dyDescent="0.2">
      <c r="L66" s="10"/>
      <c r="M66" s="10"/>
    </row>
    <row r="67" spans="12:13" ht="11.25" customHeight="1" x14ac:dyDescent="0.2">
      <c r="L67" s="10"/>
      <c r="M67" s="10"/>
    </row>
    <row r="68" spans="12:13" ht="11.25" customHeight="1" x14ac:dyDescent="0.2">
      <c r="L68" s="10"/>
      <c r="M68" s="10"/>
    </row>
    <row r="69" spans="12:13" ht="11.25" customHeight="1" x14ac:dyDescent="0.2">
      <c r="L69" s="10"/>
      <c r="M69" s="10"/>
    </row>
    <row r="70" spans="12:13" ht="11.25" customHeight="1" x14ac:dyDescent="0.2">
      <c r="L70" s="10"/>
      <c r="M70" s="10"/>
    </row>
    <row r="71" spans="12:13" ht="11.25" customHeight="1" x14ac:dyDescent="0.2">
      <c r="L71" s="10"/>
      <c r="M71" s="10"/>
    </row>
    <row r="72" spans="12:13" ht="11.25" customHeight="1" x14ac:dyDescent="0.2">
      <c r="L72" s="10"/>
      <c r="M72" s="10"/>
    </row>
    <row r="73" spans="12:13" ht="11.25" customHeight="1" x14ac:dyDescent="0.2">
      <c r="L73" s="10"/>
      <c r="M73" s="10"/>
    </row>
    <row r="74" spans="12:13" ht="11.25" customHeight="1" x14ac:dyDescent="0.2">
      <c r="L74" s="10"/>
      <c r="M74" s="10"/>
    </row>
    <row r="75" spans="12:13" ht="11.25" customHeight="1" x14ac:dyDescent="0.2">
      <c r="L75" s="10"/>
      <c r="M75" s="10"/>
    </row>
    <row r="76" spans="12:13" ht="11.25" customHeight="1" x14ac:dyDescent="0.2">
      <c r="L76" s="10"/>
      <c r="M76" s="10"/>
    </row>
    <row r="77" spans="12:13" ht="11.25" customHeight="1" x14ac:dyDescent="0.2">
      <c r="L77" s="10"/>
      <c r="M77" s="10"/>
    </row>
    <row r="78" spans="12:13" ht="11.25" customHeight="1" x14ac:dyDescent="0.2">
      <c r="L78" s="10"/>
      <c r="M78" s="10"/>
    </row>
    <row r="79" spans="12:13" ht="11.25" customHeight="1" x14ac:dyDescent="0.2">
      <c r="L79" s="10"/>
      <c r="M79" s="10"/>
    </row>
    <row r="80" spans="12:13" ht="11.25" customHeight="1" x14ac:dyDescent="0.2">
      <c r="L80" s="10"/>
      <c r="M80" s="10"/>
    </row>
    <row r="81" spans="12:13" ht="11.25" customHeight="1" x14ac:dyDescent="0.2">
      <c r="L81" s="10"/>
      <c r="M81" s="10"/>
    </row>
    <row r="82" spans="12:13" ht="11.25" customHeight="1" x14ac:dyDescent="0.2">
      <c r="L82" s="10"/>
      <c r="M82" s="10"/>
    </row>
    <row r="83" spans="12:13" ht="11.25" customHeight="1" x14ac:dyDescent="0.2">
      <c r="L83" s="10"/>
      <c r="M83" s="10"/>
    </row>
    <row r="84" spans="12:13" ht="11.25" customHeight="1" x14ac:dyDescent="0.2">
      <c r="L84" s="10"/>
      <c r="M84" s="10"/>
    </row>
    <row r="85" spans="12:13" ht="11.25" customHeight="1" x14ac:dyDescent="0.2">
      <c r="L85" s="10"/>
      <c r="M85" s="10"/>
    </row>
    <row r="86" spans="12:13" ht="11.25" customHeight="1" x14ac:dyDescent="0.2">
      <c r="L86" s="10"/>
      <c r="M86" s="10"/>
    </row>
    <row r="87" spans="12:13" ht="11.25" customHeight="1" x14ac:dyDescent="0.2">
      <c r="L87" s="10"/>
      <c r="M87" s="10"/>
    </row>
    <row r="88" spans="12:13" ht="11.25" customHeight="1" x14ac:dyDescent="0.2">
      <c r="L88" s="10"/>
      <c r="M88" s="10"/>
    </row>
    <row r="89" spans="12:13" ht="11.25" customHeight="1" x14ac:dyDescent="0.2">
      <c r="L89" s="10"/>
      <c r="M89" s="10"/>
    </row>
    <row r="90" spans="12:13" ht="11.25" customHeight="1" x14ac:dyDescent="0.2">
      <c r="L90" s="10"/>
      <c r="M90" s="10"/>
    </row>
    <row r="91" spans="12:13" ht="11.25" customHeight="1" x14ac:dyDescent="0.2">
      <c r="L91" s="10"/>
      <c r="M91" s="10"/>
    </row>
    <row r="92" spans="12:13" ht="11.25" customHeight="1" x14ac:dyDescent="0.2">
      <c r="L92" s="10"/>
      <c r="M92" s="10"/>
    </row>
    <row r="93" spans="12:13" ht="11.25" customHeight="1" x14ac:dyDescent="0.2">
      <c r="L93" s="10"/>
      <c r="M93" s="10"/>
    </row>
    <row r="94" spans="12:13" ht="11.25" customHeight="1" x14ac:dyDescent="0.2">
      <c r="L94" s="10"/>
      <c r="M94" s="10"/>
    </row>
    <row r="95" spans="12:13" ht="11.25" customHeight="1" x14ac:dyDescent="0.2">
      <c r="L95" s="10"/>
      <c r="M95" s="10"/>
    </row>
    <row r="96" spans="12:13" ht="11.25" customHeight="1" x14ac:dyDescent="0.2">
      <c r="L96" s="10"/>
      <c r="M96" s="10"/>
    </row>
    <row r="97" spans="12:13" ht="11.25" customHeight="1" x14ac:dyDescent="0.2">
      <c r="L97" s="10"/>
      <c r="M97" s="10"/>
    </row>
    <row r="98" spans="12:13" ht="11.25" customHeight="1" x14ac:dyDescent="0.2">
      <c r="L98" s="10"/>
      <c r="M98" s="10"/>
    </row>
    <row r="99" spans="12:13" ht="11.25" customHeight="1" x14ac:dyDescent="0.2">
      <c r="L99" s="10"/>
      <c r="M99" s="10"/>
    </row>
    <row r="100" spans="12:13" ht="11.25" customHeight="1" x14ac:dyDescent="0.2">
      <c r="L100" s="10"/>
      <c r="M100" s="10"/>
    </row>
    <row r="101" spans="12:13" ht="11.25" customHeight="1" x14ac:dyDescent="0.2">
      <c r="L101" s="10"/>
      <c r="M101" s="10"/>
    </row>
    <row r="102" spans="12:13" ht="11.25" customHeight="1" x14ac:dyDescent="0.2">
      <c r="L102" s="10"/>
      <c r="M102" s="10"/>
    </row>
    <row r="103" spans="12:13" ht="11.25" customHeight="1" x14ac:dyDescent="0.2">
      <c r="L103" s="10"/>
      <c r="M103" s="10"/>
    </row>
    <row r="104" spans="12:13" ht="11.25" customHeight="1" x14ac:dyDescent="0.2">
      <c r="L104" s="10"/>
      <c r="M104" s="10"/>
    </row>
    <row r="105" spans="12:13" ht="11.25" customHeight="1" x14ac:dyDescent="0.2">
      <c r="L105" s="10"/>
      <c r="M105" s="10"/>
    </row>
    <row r="106" spans="12:13" ht="11.25" customHeight="1" x14ac:dyDescent="0.2">
      <c r="L106" s="10"/>
      <c r="M106" s="10"/>
    </row>
  </sheetData>
  <mergeCells count="24">
    <mergeCell ref="T7:T8"/>
    <mergeCell ref="O7:O8"/>
    <mergeCell ref="P7:P8"/>
    <mergeCell ref="J7:J8"/>
    <mergeCell ref="K7:K8"/>
    <mergeCell ref="L7:L8"/>
    <mergeCell ref="M7:M8"/>
    <mergeCell ref="N7:N8"/>
    <mergeCell ref="Q7:Q8"/>
    <mergeCell ref="R7:R8"/>
    <mergeCell ref="S7:S8"/>
    <mergeCell ref="A11:B11"/>
    <mergeCell ref="A10:B10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4294967293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5"/>
  <dimension ref="A1:BF11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9" style="8" customWidth="1"/>
    <col min="5" max="5" width="7.7109375" style="8" customWidth="1"/>
    <col min="6" max="6" width="11" style="8" customWidth="1"/>
    <col min="7" max="7" width="10.7109375" style="8" customWidth="1"/>
    <col min="8" max="8" width="7.42578125" style="8" customWidth="1"/>
    <col min="9" max="9" width="8" style="8" customWidth="1"/>
    <col min="10" max="10" width="9.7109375" style="8" customWidth="1"/>
    <col min="11" max="11" width="7.7109375" style="8" customWidth="1"/>
    <col min="12" max="12" width="10.7109375" style="8" customWidth="1"/>
    <col min="13" max="15" width="7.7109375" style="8" customWidth="1"/>
    <col min="16" max="16" width="8.7109375" style="8" customWidth="1"/>
    <col min="17" max="18" width="7.7109375" style="8" customWidth="1"/>
    <col min="19" max="19" width="10.85546875" style="8" customWidth="1"/>
    <col min="20" max="20" width="7.7109375" style="8" customWidth="1"/>
    <col min="21" max="16384" width="15.7109375" style="8"/>
  </cols>
  <sheetData>
    <row r="1" spans="1:20" ht="12.75" customHeight="1" x14ac:dyDescent="0.2">
      <c r="A1" s="6" t="s">
        <v>627</v>
      </c>
      <c r="B1" s="8"/>
      <c r="F1" s="3"/>
      <c r="J1" s="3"/>
      <c r="N1" s="3"/>
      <c r="R1" s="3"/>
      <c r="T1" s="3" t="s">
        <v>591</v>
      </c>
    </row>
    <row r="2" spans="1:20" ht="12.75" customHeight="1" x14ac:dyDescent="0.2">
      <c r="A2" s="2" t="s">
        <v>508</v>
      </c>
    </row>
    <row r="3" spans="1:20" ht="12.75" customHeight="1" x14ac:dyDescent="0.2">
      <c r="A3" s="49"/>
    </row>
    <row r="4" spans="1:20" ht="12.75" customHeight="1" x14ac:dyDescent="0.2">
      <c r="A4" s="49"/>
    </row>
    <row r="5" spans="1:20" ht="12.75" customHeight="1" x14ac:dyDescent="0.2">
      <c r="A5" s="49"/>
    </row>
    <row r="6" spans="1:20" s="7" customFormat="1" ht="15" customHeight="1" x14ac:dyDescent="0.2">
      <c r="A6" s="86" t="s">
        <v>509</v>
      </c>
      <c r="B6" s="86"/>
      <c r="C6" s="94" t="s">
        <v>1</v>
      </c>
      <c r="D6" s="94" t="s">
        <v>190</v>
      </c>
      <c r="E6" s="96" t="s">
        <v>425</v>
      </c>
      <c r="F6" s="96"/>
      <c r="G6" s="96"/>
      <c r="H6" s="96"/>
      <c r="I6" s="96"/>
      <c r="J6" s="96"/>
      <c r="K6" s="96"/>
      <c r="L6" s="96" t="s">
        <v>426</v>
      </c>
      <c r="M6" s="96"/>
      <c r="N6" s="96"/>
      <c r="O6" s="96"/>
      <c r="P6" s="96"/>
      <c r="Q6" s="96"/>
      <c r="R6" s="96"/>
      <c r="S6" s="96"/>
      <c r="T6" s="96"/>
    </row>
    <row r="7" spans="1:20" s="7" customFormat="1" ht="52.5" customHeight="1" x14ac:dyDescent="0.2">
      <c r="A7" s="87"/>
      <c r="B7" s="87"/>
      <c r="C7" s="97"/>
      <c r="D7" s="97"/>
      <c r="E7" s="94" t="s">
        <v>191</v>
      </c>
      <c r="F7" s="94" t="s">
        <v>192</v>
      </c>
      <c r="G7" s="94" t="s">
        <v>193</v>
      </c>
      <c r="H7" s="94" t="s">
        <v>194</v>
      </c>
      <c r="I7" s="94" t="s">
        <v>195</v>
      </c>
      <c r="J7" s="94" t="s">
        <v>196</v>
      </c>
      <c r="K7" s="94" t="s">
        <v>39</v>
      </c>
      <c r="L7" s="94" t="s">
        <v>197</v>
      </c>
      <c r="M7" s="94" t="s">
        <v>198</v>
      </c>
      <c r="N7" s="94" t="s">
        <v>199</v>
      </c>
      <c r="O7" s="94" t="s">
        <v>200</v>
      </c>
      <c r="P7" s="94" t="s">
        <v>201</v>
      </c>
      <c r="Q7" s="94" t="s">
        <v>202</v>
      </c>
      <c r="R7" s="94" t="s">
        <v>203</v>
      </c>
      <c r="S7" s="94" t="s">
        <v>204</v>
      </c>
      <c r="T7" s="94" t="s">
        <v>39</v>
      </c>
    </row>
    <row r="8" spans="1:20" s="7" customFormat="1" ht="5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7" customFormat="1" ht="11.25" customHeight="1" x14ac:dyDescent="0.2">
      <c r="A9" s="86" t="s">
        <v>1</v>
      </c>
      <c r="B9" s="86"/>
      <c r="C9" s="62">
        <v>85.635745885463905</v>
      </c>
      <c r="D9" s="67">
        <v>70</v>
      </c>
      <c r="E9" s="62">
        <v>0</v>
      </c>
      <c r="F9" s="62">
        <v>0</v>
      </c>
      <c r="G9" s="62">
        <v>85.635745885463905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85.635745885463905</v>
      </c>
      <c r="R9" s="62">
        <v>0</v>
      </c>
      <c r="S9" s="62">
        <v>0</v>
      </c>
      <c r="T9" s="62">
        <v>0</v>
      </c>
    </row>
    <row r="10" spans="1:20" ht="11.25" customHeight="1" x14ac:dyDescent="0.2">
      <c r="A10" s="92" t="s">
        <v>510</v>
      </c>
      <c r="B10" s="92"/>
      <c r="C10" s="62">
        <v>85.635745885463905</v>
      </c>
      <c r="D10" s="68">
        <v>70</v>
      </c>
      <c r="E10" s="64">
        <v>0</v>
      </c>
      <c r="F10" s="64">
        <v>0</v>
      </c>
      <c r="G10" s="64">
        <v>85.635745885463905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85.635745885463905</v>
      </c>
      <c r="R10" s="64">
        <v>0</v>
      </c>
      <c r="S10" s="64">
        <v>0</v>
      </c>
      <c r="T10" s="64">
        <v>0</v>
      </c>
    </row>
    <row r="11" spans="1:20" ht="11.25" customHeight="1" x14ac:dyDescent="0.2">
      <c r="A11" s="93" t="s">
        <v>511</v>
      </c>
      <c r="B11" s="93"/>
      <c r="C11" s="63">
        <v>0</v>
      </c>
      <c r="D11" s="69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</row>
    <row r="12" spans="1:20" s="23" customFormat="1" ht="11.25" customHeight="1" x14ac:dyDescent="0.2"/>
    <row r="13" spans="1:20" s="23" customFormat="1" ht="11.25" customHeight="1" x14ac:dyDescent="0.2">
      <c r="A13" s="56" t="s">
        <v>733</v>
      </c>
    </row>
    <row r="14" spans="1:20" s="23" customFormat="1" ht="11.25" customHeight="1" x14ac:dyDescent="0.2">
      <c r="A14" s="33"/>
    </row>
    <row r="15" spans="1:20" s="23" customFormat="1" ht="11.25" customHeight="1" x14ac:dyDescent="0.2">
      <c r="A15" s="31"/>
    </row>
    <row r="16" spans="1:20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2:13" ht="11.25" customHeight="1" x14ac:dyDescent="0.2">
      <c r="L40" s="10"/>
      <c r="M40" s="10"/>
    </row>
    <row r="41" spans="12:13" ht="11.25" customHeight="1" x14ac:dyDescent="0.2">
      <c r="L41" s="10"/>
      <c r="M41" s="10"/>
    </row>
    <row r="42" spans="12:13" ht="11.25" customHeight="1" x14ac:dyDescent="0.2">
      <c r="L42" s="10"/>
      <c r="M42" s="10"/>
    </row>
    <row r="43" spans="12:13" ht="11.25" customHeight="1" x14ac:dyDescent="0.2">
      <c r="L43" s="10"/>
      <c r="M43" s="10"/>
    </row>
    <row r="44" spans="12:13" ht="11.25" customHeight="1" x14ac:dyDescent="0.2">
      <c r="L44" s="10"/>
      <c r="M44" s="10"/>
    </row>
    <row r="45" spans="12:13" ht="11.25" customHeight="1" x14ac:dyDescent="0.2">
      <c r="L45" s="10"/>
      <c r="M45" s="10"/>
    </row>
    <row r="46" spans="12:13" ht="11.25" customHeight="1" x14ac:dyDescent="0.2">
      <c r="L46" s="10"/>
      <c r="M46" s="10"/>
    </row>
    <row r="47" spans="12:13" ht="11.25" customHeight="1" x14ac:dyDescent="0.2">
      <c r="L47" s="10"/>
      <c r="M47" s="10"/>
    </row>
    <row r="48" spans="12:13" ht="11.25" customHeight="1" x14ac:dyDescent="0.2">
      <c r="L48" s="10"/>
      <c r="M48" s="10"/>
    </row>
    <row r="49" spans="12:13" ht="11.25" customHeight="1" x14ac:dyDescent="0.2">
      <c r="L49" s="10"/>
      <c r="M49" s="10"/>
    </row>
    <row r="50" spans="12:13" ht="11.25" customHeight="1" x14ac:dyDescent="0.2">
      <c r="L50" s="10"/>
      <c r="M50" s="10"/>
    </row>
    <row r="51" spans="12:13" ht="11.25" customHeight="1" x14ac:dyDescent="0.2">
      <c r="L51" s="10"/>
      <c r="M51" s="10"/>
    </row>
    <row r="52" spans="12:13" ht="11.25" customHeight="1" x14ac:dyDescent="0.2">
      <c r="L52" s="10"/>
      <c r="M52" s="10"/>
    </row>
    <row r="53" spans="12:13" ht="11.25" customHeight="1" x14ac:dyDescent="0.2">
      <c r="L53" s="10"/>
      <c r="M53" s="10"/>
    </row>
    <row r="54" spans="12:13" ht="11.25" customHeight="1" x14ac:dyDescent="0.2">
      <c r="L54" s="10"/>
      <c r="M54" s="10"/>
    </row>
    <row r="55" spans="12:13" ht="11.25" customHeight="1" x14ac:dyDescent="0.2">
      <c r="L55" s="10"/>
      <c r="M55" s="10"/>
    </row>
    <row r="56" spans="12:13" ht="11.25" customHeight="1" x14ac:dyDescent="0.2">
      <c r="L56" s="10"/>
      <c r="M56" s="10"/>
    </row>
    <row r="57" spans="12:13" ht="11.25" customHeight="1" x14ac:dyDescent="0.2">
      <c r="L57" s="10"/>
      <c r="M57" s="10"/>
    </row>
    <row r="58" spans="12:13" ht="11.25" customHeight="1" x14ac:dyDescent="0.2">
      <c r="L58" s="10"/>
      <c r="M58" s="10"/>
    </row>
    <row r="59" spans="12:13" ht="11.25" customHeight="1" x14ac:dyDescent="0.2">
      <c r="L59" s="10"/>
      <c r="M59" s="10"/>
    </row>
    <row r="60" spans="12:13" ht="11.25" customHeight="1" x14ac:dyDescent="0.2">
      <c r="L60" s="10"/>
      <c r="M60" s="10"/>
    </row>
    <row r="61" spans="12:13" ht="11.25" customHeight="1" x14ac:dyDescent="0.2">
      <c r="L61" s="10"/>
      <c r="M61" s="10"/>
    </row>
    <row r="62" spans="12:13" ht="11.25" customHeight="1" x14ac:dyDescent="0.2">
      <c r="L62" s="10"/>
      <c r="M62" s="10"/>
    </row>
    <row r="63" spans="12:13" ht="11.25" customHeight="1" x14ac:dyDescent="0.2">
      <c r="L63" s="10"/>
      <c r="M63" s="10"/>
    </row>
    <row r="64" spans="12:13" ht="11.25" customHeight="1" x14ac:dyDescent="0.2">
      <c r="L64" s="10"/>
      <c r="M64" s="10"/>
    </row>
    <row r="65" spans="12:13" ht="11.25" customHeight="1" x14ac:dyDescent="0.2">
      <c r="L65" s="10"/>
      <c r="M65" s="10"/>
    </row>
    <row r="66" spans="12:13" ht="11.25" customHeight="1" x14ac:dyDescent="0.2">
      <c r="L66" s="10"/>
      <c r="M66" s="10"/>
    </row>
    <row r="67" spans="12:13" ht="11.25" customHeight="1" x14ac:dyDescent="0.2">
      <c r="L67" s="10"/>
      <c r="M67" s="10"/>
    </row>
    <row r="68" spans="12:13" ht="11.25" customHeight="1" x14ac:dyDescent="0.2">
      <c r="L68" s="10"/>
      <c r="M68" s="10"/>
    </row>
    <row r="69" spans="12:13" ht="11.25" customHeight="1" x14ac:dyDescent="0.2">
      <c r="L69" s="10"/>
      <c r="M69" s="10"/>
    </row>
    <row r="70" spans="12:13" ht="11.25" customHeight="1" x14ac:dyDescent="0.2">
      <c r="L70" s="10"/>
      <c r="M70" s="10"/>
    </row>
    <row r="71" spans="12:13" ht="11.25" customHeight="1" x14ac:dyDescent="0.2">
      <c r="L71" s="10"/>
      <c r="M71" s="10"/>
    </row>
    <row r="72" spans="12:13" ht="11.25" customHeight="1" x14ac:dyDescent="0.2">
      <c r="L72" s="10"/>
      <c r="M72" s="10"/>
    </row>
    <row r="73" spans="12:13" ht="11.25" customHeight="1" x14ac:dyDescent="0.2">
      <c r="L73" s="10"/>
      <c r="M73" s="10"/>
    </row>
    <row r="74" spans="12:13" ht="11.25" customHeight="1" x14ac:dyDescent="0.2">
      <c r="L74" s="10"/>
      <c r="M74" s="10"/>
    </row>
    <row r="75" spans="12:13" ht="11.25" customHeight="1" x14ac:dyDescent="0.2">
      <c r="L75" s="10"/>
      <c r="M75" s="10"/>
    </row>
    <row r="76" spans="12:13" ht="11.25" customHeight="1" x14ac:dyDescent="0.2">
      <c r="L76" s="10"/>
      <c r="M76" s="10"/>
    </row>
    <row r="77" spans="12:13" ht="11.25" customHeight="1" x14ac:dyDescent="0.2">
      <c r="L77" s="10"/>
      <c r="M77" s="10"/>
    </row>
    <row r="78" spans="12:13" ht="11.25" customHeight="1" x14ac:dyDescent="0.2">
      <c r="L78" s="10"/>
      <c r="M78" s="10"/>
    </row>
    <row r="79" spans="12:13" ht="11.25" customHeight="1" x14ac:dyDescent="0.2">
      <c r="L79" s="10"/>
      <c r="M79" s="10"/>
    </row>
    <row r="80" spans="12:13" ht="11.25" customHeight="1" x14ac:dyDescent="0.2">
      <c r="L80" s="10"/>
      <c r="M80" s="10"/>
    </row>
    <row r="81" spans="12:13" ht="11.25" customHeight="1" x14ac:dyDescent="0.2">
      <c r="L81" s="10"/>
      <c r="M81" s="10"/>
    </row>
    <row r="82" spans="12:13" ht="11.25" customHeight="1" x14ac:dyDescent="0.2">
      <c r="L82" s="10"/>
      <c r="M82" s="10"/>
    </row>
    <row r="83" spans="12:13" ht="11.25" customHeight="1" x14ac:dyDescent="0.2">
      <c r="L83" s="10"/>
      <c r="M83" s="10"/>
    </row>
    <row r="84" spans="12:13" ht="11.25" customHeight="1" x14ac:dyDescent="0.2">
      <c r="L84" s="10"/>
      <c r="M84" s="10"/>
    </row>
    <row r="85" spans="12:13" ht="11.25" customHeight="1" x14ac:dyDescent="0.2">
      <c r="L85" s="10"/>
      <c r="M85" s="10"/>
    </row>
    <row r="86" spans="12:13" ht="11.25" customHeight="1" x14ac:dyDescent="0.2">
      <c r="L86" s="10"/>
      <c r="M86" s="10"/>
    </row>
    <row r="87" spans="12:13" ht="11.25" customHeight="1" x14ac:dyDescent="0.2">
      <c r="L87" s="10"/>
      <c r="M87" s="10"/>
    </row>
    <row r="88" spans="12:13" ht="11.25" customHeight="1" x14ac:dyDescent="0.2">
      <c r="L88" s="10"/>
      <c r="M88" s="10"/>
    </row>
    <row r="89" spans="12:13" ht="11.25" customHeight="1" x14ac:dyDescent="0.2">
      <c r="L89" s="10"/>
      <c r="M89" s="10"/>
    </row>
    <row r="90" spans="12:13" ht="11.25" customHeight="1" x14ac:dyDescent="0.2">
      <c r="L90" s="10"/>
      <c r="M90" s="10"/>
    </row>
    <row r="91" spans="12:13" ht="11.25" customHeight="1" x14ac:dyDescent="0.2">
      <c r="L91" s="10"/>
      <c r="M91" s="10"/>
    </row>
    <row r="92" spans="12:13" ht="11.25" customHeight="1" x14ac:dyDescent="0.2">
      <c r="L92" s="10"/>
      <c r="M92" s="10"/>
    </row>
    <row r="93" spans="12:13" ht="11.25" customHeight="1" x14ac:dyDescent="0.2">
      <c r="L93" s="10"/>
      <c r="M93" s="10"/>
    </row>
    <row r="94" spans="12:13" ht="11.25" customHeight="1" x14ac:dyDescent="0.2">
      <c r="L94" s="10"/>
      <c r="M94" s="10"/>
    </row>
    <row r="95" spans="12:13" ht="11.25" customHeight="1" x14ac:dyDescent="0.2">
      <c r="L95" s="10"/>
      <c r="M95" s="10"/>
    </row>
    <row r="96" spans="12:13" ht="11.25" customHeight="1" x14ac:dyDescent="0.2">
      <c r="L96" s="10"/>
      <c r="M96" s="10"/>
    </row>
    <row r="97" spans="12:13" ht="11.25" customHeight="1" x14ac:dyDescent="0.2">
      <c r="L97" s="10"/>
      <c r="M97" s="10"/>
    </row>
    <row r="98" spans="12:13" ht="11.25" customHeight="1" x14ac:dyDescent="0.2">
      <c r="L98" s="10"/>
      <c r="M98" s="10"/>
    </row>
    <row r="99" spans="12:13" ht="11.25" customHeight="1" x14ac:dyDescent="0.2">
      <c r="L99" s="10"/>
      <c r="M99" s="10"/>
    </row>
    <row r="100" spans="12:13" ht="11.25" customHeight="1" x14ac:dyDescent="0.2">
      <c r="L100" s="10"/>
      <c r="M100" s="10"/>
    </row>
    <row r="101" spans="12:13" ht="11.25" customHeight="1" x14ac:dyDescent="0.2">
      <c r="L101" s="10"/>
      <c r="M101" s="10"/>
    </row>
    <row r="102" spans="12:13" ht="11.25" customHeight="1" x14ac:dyDescent="0.2">
      <c r="L102" s="10"/>
      <c r="M102" s="10"/>
    </row>
    <row r="103" spans="12:13" ht="11.25" customHeight="1" x14ac:dyDescent="0.2">
      <c r="L103" s="10"/>
      <c r="M103" s="10"/>
    </row>
    <row r="104" spans="12:13" ht="11.25" customHeight="1" x14ac:dyDescent="0.2">
      <c r="L104" s="10"/>
      <c r="M104" s="10"/>
    </row>
    <row r="105" spans="12:13" ht="11.25" customHeight="1" x14ac:dyDescent="0.2">
      <c r="L105" s="10"/>
      <c r="M105" s="10"/>
    </row>
    <row r="106" spans="12:13" ht="11.25" customHeight="1" x14ac:dyDescent="0.2">
      <c r="L106" s="10"/>
      <c r="M106" s="10"/>
    </row>
    <row r="107" spans="12:13" ht="11.25" customHeight="1" x14ac:dyDescent="0.2">
      <c r="L107" s="10"/>
      <c r="M107" s="10"/>
    </row>
    <row r="108" spans="12:13" ht="11.25" customHeight="1" x14ac:dyDescent="0.2">
      <c r="L108" s="10"/>
      <c r="M108" s="10"/>
    </row>
    <row r="109" spans="12:13" ht="11.25" customHeight="1" x14ac:dyDescent="0.2">
      <c r="L109" s="10"/>
      <c r="M109" s="10"/>
    </row>
    <row r="110" spans="12:13" ht="11.25" customHeight="1" x14ac:dyDescent="0.2">
      <c r="L110" s="10"/>
      <c r="M110" s="10"/>
    </row>
  </sheetData>
  <mergeCells count="24">
    <mergeCell ref="T7:T8"/>
    <mergeCell ref="O7:O8"/>
    <mergeCell ref="P7:P8"/>
    <mergeCell ref="J7:J8"/>
    <mergeCell ref="K7:K8"/>
    <mergeCell ref="L7:L8"/>
    <mergeCell ref="M7:M8"/>
    <mergeCell ref="N7:N8"/>
    <mergeCell ref="Q7:Q8"/>
    <mergeCell ref="R7:R8"/>
    <mergeCell ref="S7:S8"/>
    <mergeCell ref="A11:B11"/>
    <mergeCell ref="A10:B10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7"/>
  <dimension ref="A1:BF11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10.28515625" style="8" customWidth="1"/>
    <col min="5" max="5" width="7.7109375" style="8" customWidth="1"/>
    <col min="6" max="6" width="12.28515625" style="8" customWidth="1"/>
    <col min="7" max="7" width="11.28515625" style="8" customWidth="1"/>
    <col min="8" max="8" width="9" style="8" customWidth="1"/>
    <col min="9" max="9" width="9.5703125" style="8" customWidth="1"/>
    <col min="10" max="10" width="10.7109375" style="8" customWidth="1"/>
    <col min="11" max="11" width="7.7109375" style="8" customWidth="1"/>
    <col min="12" max="12" width="13" style="8" customWidth="1"/>
    <col min="13" max="13" width="7.7109375" style="8" customWidth="1"/>
    <col min="14" max="14" width="8" style="8" customWidth="1"/>
    <col min="15" max="15" width="7.7109375" style="8" customWidth="1"/>
    <col min="16" max="16" width="9.85546875" style="8" customWidth="1"/>
    <col min="17" max="18" width="7.7109375" style="8" customWidth="1"/>
    <col min="19" max="19" width="12.85546875" style="8" customWidth="1"/>
    <col min="20" max="20" width="7.7109375" style="8" customWidth="1"/>
    <col min="21" max="16384" width="15.7109375" style="8"/>
  </cols>
  <sheetData>
    <row r="1" spans="1:20" ht="12.75" customHeight="1" x14ac:dyDescent="0.2">
      <c r="A1" s="6" t="s">
        <v>628</v>
      </c>
      <c r="B1" s="8"/>
      <c r="F1" s="3"/>
      <c r="J1" s="3"/>
      <c r="N1" s="3"/>
      <c r="R1" s="3"/>
      <c r="T1" s="3" t="s">
        <v>592</v>
      </c>
    </row>
    <row r="2" spans="1:20" ht="12.75" customHeight="1" x14ac:dyDescent="0.2">
      <c r="A2" s="2" t="s">
        <v>508</v>
      </c>
    </row>
    <row r="3" spans="1:20" ht="12.75" customHeight="1" x14ac:dyDescent="0.2">
      <c r="A3" s="49"/>
    </row>
    <row r="4" spans="1:20" ht="12.75" customHeight="1" x14ac:dyDescent="0.2">
      <c r="A4" s="49"/>
    </row>
    <row r="5" spans="1:20" ht="12.75" customHeight="1" x14ac:dyDescent="0.2">
      <c r="A5" s="49"/>
    </row>
    <row r="6" spans="1:20" s="7" customFormat="1" ht="15" customHeight="1" x14ac:dyDescent="0.2">
      <c r="A6" s="86" t="s">
        <v>509</v>
      </c>
      <c r="B6" s="86"/>
      <c r="C6" s="94" t="s">
        <v>1</v>
      </c>
      <c r="D6" s="94" t="s">
        <v>190</v>
      </c>
      <c r="E6" s="96" t="s">
        <v>425</v>
      </c>
      <c r="F6" s="96"/>
      <c r="G6" s="96"/>
      <c r="H6" s="96"/>
      <c r="I6" s="96"/>
      <c r="J6" s="96"/>
      <c r="K6" s="96"/>
      <c r="L6" s="96" t="s">
        <v>426</v>
      </c>
      <c r="M6" s="96"/>
      <c r="N6" s="96"/>
      <c r="O6" s="96"/>
      <c r="P6" s="96"/>
      <c r="Q6" s="96"/>
      <c r="R6" s="96"/>
      <c r="S6" s="96"/>
      <c r="T6" s="96"/>
    </row>
    <row r="7" spans="1:20" s="7" customFormat="1" ht="45" customHeight="1" x14ac:dyDescent="0.2">
      <c r="A7" s="87"/>
      <c r="B7" s="87"/>
      <c r="C7" s="97"/>
      <c r="D7" s="97"/>
      <c r="E7" s="94" t="s">
        <v>191</v>
      </c>
      <c r="F7" s="94" t="s">
        <v>192</v>
      </c>
      <c r="G7" s="94" t="s">
        <v>193</v>
      </c>
      <c r="H7" s="94" t="s">
        <v>194</v>
      </c>
      <c r="I7" s="94" t="s">
        <v>195</v>
      </c>
      <c r="J7" s="94" t="s">
        <v>196</v>
      </c>
      <c r="K7" s="94" t="s">
        <v>39</v>
      </c>
      <c r="L7" s="94" t="s">
        <v>197</v>
      </c>
      <c r="M7" s="94" t="s">
        <v>198</v>
      </c>
      <c r="N7" s="94" t="s">
        <v>199</v>
      </c>
      <c r="O7" s="94" t="s">
        <v>200</v>
      </c>
      <c r="P7" s="94" t="s">
        <v>201</v>
      </c>
      <c r="Q7" s="94" t="s">
        <v>202</v>
      </c>
      <c r="R7" s="94" t="s">
        <v>203</v>
      </c>
      <c r="S7" s="94" t="s">
        <v>204</v>
      </c>
      <c r="T7" s="94" t="s">
        <v>39</v>
      </c>
    </row>
    <row r="8" spans="1:20" s="7" customFormat="1" ht="4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7" customFormat="1" ht="11.25" customHeight="1" x14ac:dyDescent="0.2">
      <c r="A9" s="86" t="s">
        <v>1</v>
      </c>
      <c r="B9" s="86"/>
      <c r="C9" s="62">
        <v>273909.41990907508</v>
      </c>
      <c r="D9" s="67">
        <v>100.0000000000003</v>
      </c>
      <c r="E9" s="62">
        <v>101599.0980647504</v>
      </c>
      <c r="F9" s="62">
        <v>26377.768661773149</v>
      </c>
      <c r="G9" s="62">
        <v>193433.60719690839</v>
      </c>
      <c r="H9" s="62">
        <v>95262.663429190245</v>
      </c>
      <c r="I9" s="62">
        <v>43031.335619145197</v>
      </c>
      <c r="J9" s="62">
        <v>11077.586598067141</v>
      </c>
      <c r="K9" s="62">
        <v>20597.02005418481</v>
      </c>
      <c r="L9" s="62">
        <v>10190.23419207492</v>
      </c>
      <c r="M9" s="62">
        <v>15223.62190348669</v>
      </c>
      <c r="N9" s="62">
        <v>23658.594631801221</v>
      </c>
      <c r="O9" s="62">
        <v>4180.4023209997322</v>
      </c>
      <c r="P9" s="62">
        <v>244646.68882915721</v>
      </c>
      <c r="Q9" s="62">
        <v>19474.079866793079</v>
      </c>
      <c r="R9" s="62">
        <v>6888.1249548270416</v>
      </c>
      <c r="S9" s="62">
        <v>3586.5889995239668</v>
      </c>
      <c r="T9" s="62">
        <v>2867.7189028465959</v>
      </c>
    </row>
    <row r="10" spans="1:20" ht="11.25" customHeight="1" x14ac:dyDescent="0.2">
      <c r="A10" s="92" t="s">
        <v>510</v>
      </c>
      <c r="B10" s="92"/>
      <c r="C10" s="60">
        <v>149578.95530606669</v>
      </c>
      <c r="D10" s="68">
        <v>99.999999999999659</v>
      </c>
      <c r="E10" s="59">
        <v>55035.818222773567</v>
      </c>
      <c r="F10" s="59">
        <v>17478.943300595151</v>
      </c>
      <c r="G10" s="59">
        <v>107538.57778508221</v>
      </c>
      <c r="H10" s="59">
        <v>48387.476996084741</v>
      </c>
      <c r="I10" s="59">
        <v>21419.20473886258</v>
      </c>
      <c r="J10" s="59">
        <v>7465.7944884819826</v>
      </c>
      <c r="K10" s="59">
        <v>9730.5858781572952</v>
      </c>
      <c r="L10" s="59">
        <v>4908.2611446864839</v>
      </c>
      <c r="M10" s="59">
        <v>8816.4492134333341</v>
      </c>
      <c r="N10" s="59">
        <v>13234.59838016377</v>
      </c>
      <c r="O10" s="59">
        <v>2088.4319291072729</v>
      </c>
      <c r="P10" s="59">
        <v>134199.94831895229</v>
      </c>
      <c r="Q10" s="59">
        <v>10646.597354770811</v>
      </c>
      <c r="R10" s="59">
        <v>4297.0441573567687</v>
      </c>
      <c r="S10" s="59">
        <v>2280.945315154087</v>
      </c>
      <c r="T10" s="59">
        <v>1682.126352682086</v>
      </c>
    </row>
    <row r="11" spans="1:20" ht="11.25" customHeight="1" x14ac:dyDescent="0.2">
      <c r="A11" s="93" t="s">
        <v>511</v>
      </c>
      <c r="B11" s="93"/>
      <c r="C11" s="63">
        <v>124330.46460301131</v>
      </c>
      <c r="D11" s="69">
        <v>99.999999999999844</v>
      </c>
      <c r="E11" s="61">
        <v>46563.27984197683</v>
      </c>
      <c r="F11" s="61">
        <v>8898.8253611779728</v>
      </c>
      <c r="G11" s="61">
        <v>85895.029411827956</v>
      </c>
      <c r="H11" s="61">
        <v>46875.18643310562</v>
      </c>
      <c r="I11" s="61">
        <v>21612.130880282592</v>
      </c>
      <c r="J11" s="61">
        <v>3611.792109585153</v>
      </c>
      <c r="K11" s="61">
        <v>10866.43417602748</v>
      </c>
      <c r="L11" s="61">
        <v>5281.9730473884401</v>
      </c>
      <c r="M11" s="61">
        <v>6407.1726900533467</v>
      </c>
      <c r="N11" s="61">
        <v>10423.996251637431</v>
      </c>
      <c r="O11" s="61">
        <v>2091.9703918924588</v>
      </c>
      <c r="P11" s="61">
        <v>110446.7405102081</v>
      </c>
      <c r="Q11" s="61">
        <v>8827.4825120222558</v>
      </c>
      <c r="R11" s="61">
        <v>2591.080797470273</v>
      </c>
      <c r="S11" s="61">
        <v>1305.64368436988</v>
      </c>
      <c r="T11" s="61">
        <v>1185.5925501645099</v>
      </c>
    </row>
    <row r="12" spans="1:20" s="23" customFormat="1" ht="11.25" customHeight="1" x14ac:dyDescent="0.2"/>
    <row r="13" spans="1:20" s="23" customFormat="1" ht="11.25" customHeight="1" x14ac:dyDescent="0.2">
      <c r="A13" s="45" t="s">
        <v>735</v>
      </c>
    </row>
    <row r="14" spans="1:20" s="23" customFormat="1" ht="11.25" customHeight="1" x14ac:dyDescent="0.2">
      <c r="A14" s="56" t="s">
        <v>733</v>
      </c>
    </row>
    <row r="15" spans="1:20" s="23" customFormat="1" ht="11.25" customHeight="1" x14ac:dyDescent="0.2">
      <c r="A15" s="31"/>
    </row>
    <row r="16" spans="1:20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6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12:13" ht="11.25" customHeight="1" x14ac:dyDescent="0.2">
      <c r="L40" s="10"/>
      <c r="M40" s="10"/>
    </row>
    <row r="41" spans="12:13" ht="11.25" customHeight="1" x14ac:dyDescent="0.2">
      <c r="L41" s="10"/>
      <c r="M41" s="10"/>
    </row>
    <row r="42" spans="12:13" ht="11.25" customHeight="1" x14ac:dyDescent="0.2">
      <c r="L42" s="10"/>
      <c r="M42" s="10"/>
    </row>
    <row r="43" spans="12:13" ht="11.25" customHeight="1" x14ac:dyDescent="0.2">
      <c r="L43" s="10"/>
      <c r="M43" s="10"/>
    </row>
    <row r="44" spans="12:13" ht="11.25" customHeight="1" x14ac:dyDescent="0.2">
      <c r="L44" s="10"/>
      <c r="M44" s="10"/>
    </row>
    <row r="45" spans="12:13" ht="11.25" customHeight="1" x14ac:dyDescent="0.2">
      <c r="L45" s="10"/>
      <c r="M45" s="10"/>
    </row>
    <row r="46" spans="12:13" ht="11.25" customHeight="1" x14ac:dyDescent="0.2">
      <c r="L46" s="10"/>
      <c r="M46" s="10"/>
    </row>
    <row r="47" spans="12:13" ht="11.25" customHeight="1" x14ac:dyDescent="0.2">
      <c r="L47" s="10"/>
      <c r="M47" s="10"/>
    </row>
    <row r="48" spans="12:13" ht="11.25" customHeight="1" x14ac:dyDescent="0.2">
      <c r="L48" s="10"/>
      <c r="M48" s="10"/>
    </row>
    <row r="49" spans="12:13" ht="11.25" customHeight="1" x14ac:dyDescent="0.2">
      <c r="L49" s="10"/>
      <c r="M49" s="10"/>
    </row>
    <row r="50" spans="12:13" ht="11.25" customHeight="1" x14ac:dyDescent="0.2">
      <c r="L50" s="10"/>
      <c r="M50" s="10"/>
    </row>
    <row r="51" spans="12:13" ht="11.25" customHeight="1" x14ac:dyDescent="0.2">
      <c r="L51" s="10"/>
      <c r="M51" s="10"/>
    </row>
    <row r="52" spans="12:13" ht="11.25" customHeight="1" x14ac:dyDescent="0.2">
      <c r="L52" s="10"/>
      <c r="M52" s="10"/>
    </row>
    <row r="53" spans="12:13" ht="11.25" customHeight="1" x14ac:dyDescent="0.2">
      <c r="L53" s="10"/>
      <c r="M53" s="10"/>
    </row>
    <row r="54" spans="12:13" ht="11.25" customHeight="1" x14ac:dyDescent="0.2">
      <c r="L54" s="10"/>
      <c r="M54" s="10"/>
    </row>
    <row r="55" spans="12:13" ht="11.25" customHeight="1" x14ac:dyDescent="0.2">
      <c r="L55" s="10"/>
      <c r="M55" s="10"/>
    </row>
    <row r="56" spans="12:13" ht="11.25" customHeight="1" x14ac:dyDescent="0.2">
      <c r="L56" s="10"/>
      <c r="M56" s="10"/>
    </row>
    <row r="57" spans="12:13" ht="11.25" customHeight="1" x14ac:dyDescent="0.2">
      <c r="L57" s="10"/>
      <c r="M57" s="10"/>
    </row>
    <row r="58" spans="12:13" ht="11.25" customHeight="1" x14ac:dyDescent="0.2">
      <c r="L58" s="10"/>
      <c r="M58" s="10"/>
    </row>
    <row r="59" spans="12:13" ht="11.25" customHeight="1" x14ac:dyDescent="0.2">
      <c r="L59" s="10"/>
      <c r="M59" s="10"/>
    </row>
    <row r="60" spans="12:13" ht="11.25" customHeight="1" x14ac:dyDescent="0.2">
      <c r="L60" s="10"/>
      <c r="M60" s="10"/>
    </row>
    <row r="61" spans="12:13" ht="11.25" customHeight="1" x14ac:dyDescent="0.2">
      <c r="L61" s="10"/>
      <c r="M61" s="10"/>
    </row>
    <row r="62" spans="12:13" ht="11.25" customHeight="1" x14ac:dyDescent="0.2">
      <c r="L62" s="10"/>
      <c r="M62" s="10"/>
    </row>
    <row r="63" spans="12:13" ht="11.25" customHeight="1" x14ac:dyDescent="0.2">
      <c r="L63" s="10"/>
      <c r="M63" s="10"/>
    </row>
    <row r="64" spans="12:13" ht="11.25" customHeight="1" x14ac:dyDescent="0.2">
      <c r="L64" s="10"/>
      <c r="M64" s="10"/>
    </row>
    <row r="65" spans="12:13" ht="11.25" customHeight="1" x14ac:dyDescent="0.2">
      <c r="L65" s="10"/>
      <c r="M65" s="10"/>
    </row>
    <row r="66" spans="12:13" ht="11.25" customHeight="1" x14ac:dyDescent="0.2">
      <c r="L66" s="10"/>
      <c r="M66" s="10"/>
    </row>
    <row r="67" spans="12:13" ht="11.25" customHeight="1" x14ac:dyDescent="0.2">
      <c r="L67" s="10"/>
      <c r="M67" s="10"/>
    </row>
    <row r="68" spans="12:13" ht="11.25" customHeight="1" x14ac:dyDescent="0.2">
      <c r="L68" s="10"/>
      <c r="M68" s="10"/>
    </row>
    <row r="69" spans="12:13" ht="11.25" customHeight="1" x14ac:dyDescent="0.2">
      <c r="L69" s="10"/>
      <c r="M69" s="10"/>
    </row>
    <row r="70" spans="12:13" ht="11.25" customHeight="1" x14ac:dyDescent="0.2">
      <c r="L70" s="10"/>
      <c r="M70" s="10"/>
    </row>
    <row r="71" spans="12:13" ht="11.25" customHeight="1" x14ac:dyDescent="0.2">
      <c r="L71" s="10"/>
      <c r="M71" s="10"/>
    </row>
    <row r="72" spans="12:13" ht="11.25" customHeight="1" x14ac:dyDescent="0.2">
      <c r="L72" s="10"/>
      <c r="M72" s="10"/>
    </row>
    <row r="73" spans="12:13" ht="11.25" customHeight="1" x14ac:dyDescent="0.2">
      <c r="L73" s="10"/>
      <c r="M73" s="10"/>
    </row>
    <row r="74" spans="12:13" ht="11.25" customHeight="1" x14ac:dyDescent="0.2">
      <c r="L74" s="10"/>
      <c r="M74" s="10"/>
    </row>
    <row r="75" spans="12:13" ht="11.25" customHeight="1" x14ac:dyDescent="0.2">
      <c r="L75" s="10"/>
      <c r="M75" s="10"/>
    </row>
    <row r="76" spans="12:13" ht="11.25" customHeight="1" x14ac:dyDescent="0.2">
      <c r="L76" s="10"/>
      <c r="M76" s="10"/>
    </row>
    <row r="77" spans="12:13" ht="11.25" customHeight="1" x14ac:dyDescent="0.2">
      <c r="L77" s="10"/>
      <c r="M77" s="10"/>
    </row>
    <row r="78" spans="12:13" ht="11.25" customHeight="1" x14ac:dyDescent="0.2">
      <c r="L78" s="10"/>
      <c r="M78" s="10"/>
    </row>
    <row r="79" spans="12:13" ht="11.25" customHeight="1" x14ac:dyDescent="0.2">
      <c r="L79" s="10"/>
      <c r="M79" s="10"/>
    </row>
    <row r="80" spans="12:13" ht="11.25" customHeight="1" x14ac:dyDescent="0.2">
      <c r="L80" s="10"/>
      <c r="M80" s="10"/>
    </row>
    <row r="81" spans="12:13" ht="11.25" customHeight="1" x14ac:dyDescent="0.2">
      <c r="L81" s="10"/>
      <c r="M81" s="10"/>
    </row>
    <row r="82" spans="12:13" ht="11.25" customHeight="1" x14ac:dyDescent="0.2">
      <c r="L82" s="10"/>
      <c r="M82" s="10"/>
    </row>
    <row r="83" spans="12:13" ht="11.25" customHeight="1" x14ac:dyDescent="0.2">
      <c r="L83" s="10"/>
      <c r="M83" s="10"/>
    </row>
    <row r="84" spans="12:13" ht="11.25" customHeight="1" x14ac:dyDescent="0.2">
      <c r="L84" s="10"/>
      <c r="M84" s="10"/>
    </row>
    <row r="85" spans="12:13" ht="11.25" customHeight="1" x14ac:dyDescent="0.2">
      <c r="L85" s="10"/>
      <c r="M85" s="10"/>
    </row>
    <row r="86" spans="12:13" ht="11.25" customHeight="1" x14ac:dyDescent="0.2">
      <c r="L86" s="10"/>
      <c r="M86" s="10"/>
    </row>
    <row r="87" spans="12:13" ht="11.25" customHeight="1" x14ac:dyDescent="0.2">
      <c r="L87" s="10"/>
      <c r="M87" s="10"/>
    </row>
    <row r="88" spans="12:13" ht="11.25" customHeight="1" x14ac:dyDescent="0.2">
      <c r="L88" s="10"/>
      <c r="M88" s="10"/>
    </row>
    <row r="89" spans="12:13" ht="11.25" customHeight="1" x14ac:dyDescent="0.2">
      <c r="L89" s="10"/>
      <c r="M89" s="10"/>
    </row>
    <row r="90" spans="12:13" ht="11.25" customHeight="1" x14ac:dyDescent="0.2">
      <c r="L90" s="10"/>
      <c r="M90" s="10"/>
    </row>
    <row r="91" spans="12:13" ht="11.25" customHeight="1" x14ac:dyDescent="0.2">
      <c r="L91" s="10"/>
      <c r="M91" s="10"/>
    </row>
    <row r="92" spans="12:13" ht="11.25" customHeight="1" x14ac:dyDescent="0.2">
      <c r="L92" s="10"/>
      <c r="M92" s="10"/>
    </row>
    <row r="93" spans="12:13" ht="11.25" customHeight="1" x14ac:dyDescent="0.2">
      <c r="L93" s="10"/>
      <c r="M93" s="10"/>
    </row>
    <row r="94" spans="12:13" ht="11.25" customHeight="1" x14ac:dyDescent="0.2">
      <c r="L94" s="10"/>
      <c r="M94" s="10"/>
    </row>
    <row r="95" spans="12:13" ht="11.25" customHeight="1" x14ac:dyDescent="0.2">
      <c r="L95" s="10"/>
      <c r="M95" s="10"/>
    </row>
    <row r="96" spans="12:13" ht="11.25" customHeight="1" x14ac:dyDescent="0.2">
      <c r="L96" s="10"/>
      <c r="M96" s="10"/>
    </row>
    <row r="97" spans="12:13" ht="11.25" customHeight="1" x14ac:dyDescent="0.2">
      <c r="L97" s="10"/>
      <c r="M97" s="10"/>
    </row>
    <row r="98" spans="12:13" ht="11.25" customHeight="1" x14ac:dyDescent="0.2">
      <c r="L98" s="10"/>
      <c r="M98" s="10"/>
    </row>
    <row r="99" spans="12:13" ht="11.25" customHeight="1" x14ac:dyDescent="0.2">
      <c r="L99" s="10"/>
      <c r="M99" s="10"/>
    </row>
    <row r="100" spans="12:13" ht="11.25" customHeight="1" x14ac:dyDescent="0.2">
      <c r="L100" s="10"/>
      <c r="M100" s="10"/>
    </row>
    <row r="101" spans="12:13" ht="11.25" customHeight="1" x14ac:dyDescent="0.2">
      <c r="L101" s="10"/>
      <c r="M101" s="10"/>
    </row>
    <row r="102" spans="12:13" ht="11.25" customHeight="1" x14ac:dyDescent="0.2">
      <c r="L102" s="10"/>
      <c r="M102" s="10"/>
    </row>
    <row r="103" spans="12:13" ht="11.25" customHeight="1" x14ac:dyDescent="0.2">
      <c r="L103" s="10"/>
      <c r="M103" s="10"/>
    </row>
    <row r="104" spans="12:13" ht="11.25" customHeight="1" x14ac:dyDescent="0.2">
      <c r="L104" s="10"/>
      <c r="M104" s="10"/>
    </row>
    <row r="105" spans="12:13" ht="11.25" customHeight="1" x14ac:dyDescent="0.2">
      <c r="L105" s="10"/>
      <c r="M105" s="10"/>
    </row>
    <row r="106" spans="12:13" ht="11.25" customHeight="1" x14ac:dyDescent="0.2">
      <c r="L106" s="10"/>
      <c r="M106" s="10"/>
    </row>
    <row r="107" spans="12:13" ht="11.25" customHeight="1" x14ac:dyDescent="0.2">
      <c r="L107" s="10"/>
      <c r="M107" s="10"/>
    </row>
    <row r="108" spans="12:13" ht="11.25" customHeight="1" x14ac:dyDescent="0.2">
      <c r="L108" s="10"/>
      <c r="M108" s="10"/>
    </row>
    <row r="109" spans="12:13" ht="11.25" customHeight="1" x14ac:dyDescent="0.2">
      <c r="L109" s="10"/>
      <c r="M109" s="10"/>
    </row>
    <row r="110" spans="12:13" ht="11.25" customHeight="1" x14ac:dyDescent="0.2">
      <c r="L110" s="10"/>
      <c r="M110" s="10"/>
    </row>
    <row r="111" spans="12:13" ht="11.25" customHeight="1" x14ac:dyDescent="0.2">
      <c r="L111" s="10"/>
      <c r="M111" s="10"/>
    </row>
    <row r="112" spans="12:13" ht="11.25" customHeight="1" x14ac:dyDescent="0.2">
      <c r="L112" s="10"/>
      <c r="M112" s="10"/>
    </row>
  </sheetData>
  <mergeCells count="24">
    <mergeCell ref="T7:T8"/>
    <mergeCell ref="O7:O8"/>
    <mergeCell ref="P7:P8"/>
    <mergeCell ref="J7:J8"/>
    <mergeCell ref="K7:K8"/>
    <mergeCell ref="L7:L8"/>
    <mergeCell ref="M7:M8"/>
    <mergeCell ref="N7:N8"/>
    <mergeCell ref="Q7:Q8"/>
    <mergeCell ref="R7:R8"/>
    <mergeCell ref="S7:S8"/>
    <mergeCell ref="A11:B11"/>
    <mergeCell ref="A10:B10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8"/>
  <dimension ref="A1:BF4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57" customWidth="1"/>
    <col min="2" max="2" width="13.28515625" style="57" customWidth="1"/>
    <col min="3" max="3" width="8.7109375" style="57" customWidth="1"/>
    <col min="4" max="11" width="10.7109375" style="57" customWidth="1"/>
    <col min="12" max="12" width="8.7109375" style="57" customWidth="1"/>
    <col min="13" max="16384" width="15.7109375" style="57"/>
  </cols>
  <sheetData>
    <row r="1" spans="1:12" s="8" customFormat="1" ht="12.75" customHeight="1" x14ac:dyDescent="0.2">
      <c r="A1" s="6" t="s">
        <v>629</v>
      </c>
      <c r="E1" s="3"/>
      <c r="I1" s="3"/>
      <c r="L1" s="3" t="s">
        <v>593</v>
      </c>
    </row>
    <row r="2" spans="1:12" s="8" customFormat="1" ht="12.75" customHeight="1" x14ac:dyDescent="0.2">
      <c r="A2" s="2" t="s">
        <v>508</v>
      </c>
      <c r="B2" s="10"/>
    </row>
    <row r="3" spans="1:12" s="8" customFormat="1" ht="12.75" customHeight="1" x14ac:dyDescent="0.2">
      <c r="A3" s="49"/>
      <c r="B3" s="10"/>
    </row>
    <row r="4" spans="1:12" s="8" customFormat="1" ht="12.75" customHeight="1" x14ac:dyDescent="0.2">
      <c r="A4" s="49"/>
      <c r="B4" s="10"/>
    </row>
    <row r="5" spans="1:12" s="8" customFormat="1" ht="12.75" customHeight="1" x14ac:dyDescent="0.2">
      <c r="A5" s="49"/>
      <c r="B5" s="10"/>
    </row>
    <row r="6" spans="1:12" s="7" customFormat="1" ht="15.75" customHeight="1" x14ac:dyDescent="0.2">
      <c r="A6" s="86" t="s">
        <v>509</v>
      </c>
      <c r="B6" s="86"/>
      <c r="C6" s="94" t="s">
        <v>1</v>
      </c>
      <c r="D6" s="94" t="s">
        <v>236</v>
      </c>
      <c r="E6" s="94" t="s">
        <v>237</v>
      </c>
      <c r="F6" s="94" t="s">
        <v>238</v>
      </c>
      <c r="G6" s="94" t="s">
        <v>229</v>
      </c>
      <c r="H6" s="94" t="s">
        <v>230</v>
      </c>
      <c r="I6" s="94" t="s">
        <v>239</v>
      </c>
      <c r="J6" s="94" t="s">
        <v>232</v>
      </c>
      <c r="K6" s="94" t="s">
        <v>726</v>
      </c>
      <c r="L6" s="94" t="s">
        <v>39</v>
      </c>
    </row>
    <row r="7" spans="1:12" s="7" customFormat="1" ht="15.7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s="7" customFormat="1" ht="15.7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 s="7" customFormat="1" ht="11.25" customHeight="1" x14ac:dyDescent="0.2">
      <c r="A9" s="86" t="s">
        <v>1</v>
      </c>
      <c r="B9" s="86"/>
      <c r="C9" s="62">
        <v>273909.41990907508</v>
      </c>
      <c r="D9" s="62">
        <v>178856.88593272131</v>
      </c>
      <c r="E9" s="62">
        <v>189189.17593479951</v>
      </c>
      <c r="F9" s="62">
        <v>21110.970001804089</v>
      </c>
      <c r="G9" s="62">
        <v>37050.593856252199</v>
      </c>
      <c r="H9" s="62">
        <v>25643.705572978412</v>
      </c>
      <c r="I9" s="62">
        <v>78082.148075130579</v>
      </c>
      <c r="J9" s="62">
        <v>16678.916870677331</v>
      </c>
      <c r="K9" s="62">
        <v>183759.64627111121</v>
      </c>
      <c r="L9" s="62">
        <v>85.635745885463905</v>
      </c>
    </row>
    <row r="10" spans="1:12" s="8" customFormat="1" ht="11.25" customHeight="1" x14ac:dyDescent="0.2">
      <c r="A10" s="92" t="s">
        <v>510</v>
      </c>
      <c r="B10" s="92"/>
      <c r="C10" s="60">
        <v>149578.95530606669</v>
      </c>
      <c r="D10" s="59">
        <v>94473.676582463464</v>
      </c>
      <c r="E10" s="59">
        <v>102689.0502399309</v>
      </c>
      <c r="F10" s="59">
        <v>11905.72752340765</v>
      </c>
      <c r="G10" s="59">
        <v>21576.878177532119</v>
      </c>
      <c r="H10" s="59">
        <v>14906.47616311493</v>
      </c>
      <c r="I10" s="59">
        <v>42051.60548218125</v>
      </c>
      <c r="J10" s="59">
        <v>9438.9802312080046</v>
      </c>
      <c r="K10" s="59">
        <v>101878.9626092603</v>
      </c>
      <c r="L10" s="59">
        <v>85.635745885463905</v>
      </c>
    </row>
    <row r="11" spans="1:12" s="8" customFormat="1" ht="11.25" customHeight="1" x14ac:dyDescent="0.2">
      <c r="A11" s="93" t="s">
        <v>511</v>
      </c>
      <c r="B11" s="93"/>
      <c r="C11" s="63">
        <v>124330.46460301131</v>
      </c>
      <c r="D11" s="61">
        <v>84383.209350259087</v>
      </c>
      <c r="E11" s="61">
        <v>86500.125694870294</v>
      </c>
      <c r="F11" s="61">
        <v>9205.2424783964343</v>
      </c>
      <c r="G11" s="61">
        <v>15473.71567872006</v>
      </c>
      <c r="H11" s="61">
        <v>10737.229409863459</v>
      </c>
      <c r="I11" s="61">
        <v>36030.542592949678</v>
      </c>
      <c r="J11" s="61">
        <v>7239.9366394693143</v>
      </c>
      <c r="K11" s="61">
        <v>81880.683661852483</v>
      </c>
      <c r="L11" s="61">
        <v>0</v>
      </c>
    </row>
    <row r="12" spans="1:12" s="23" customFormat="1" ht="11.25" customHeight="1" x14ac:dyDescent="0.2"/>
    <row r="13" spans="1:12" s="23" customFormat="1" ht="11.25" customHeight="1" x14ac:dyDescent="0.2">
      <c r="A13" s="45" t="s">
        <v>735</v>
      </c>
    </row>
    <row r="14" spans="1:12" s="23" customFormat="1" ht="11.25" customHeight="1" x14ac:dyDescent="0.2">
      <c r="A14" s="56" t="s">
        <v>733</v>
      </c>
    </row>
    <row r="15" spans="1:12" s="23" customFormat="1" ht="11.25" customHeight="1" x14ac:dyDescent="0.2">
      <c r="A15" s="33"/>
    </row>
    <row r="16" spans="1:12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70" customFormat="1" ht="11.25" customHeight="1" x14ac:dyDescent="0.25">
      <c r="D21" s="30" t="s">
        <v>714</v>
      </c>
    </row>
    <row r="22" spans="1:58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</row>
    <row r="23" spans="1:58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</row>
    <row r="24" spans="1:58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</row>
    <row r="25" spans="1:58" ht="11.25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</row>
    <row r="26" spans="1:58" ht="11.25" customHeight="1" x14ac:dyDescent="0.2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</row>
    <row r="27" spans="1:58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</row>
    <row r="28" spans="1:58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</row>
    <row r="40" spans="3:58" ht="11.25" customHeight="1" x14ac:dyDescent="0.2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</row>
    <row r="41" spans="3:58" ht="11.25" customHeight="1" x14ac:dyDescent="0.2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</row>
  </sheetData>
  <mergeCells count="14">
    <mergeCell ref="A10:B10"/>
    <mergeCell ref="A11:B11"/>
    <mergeCell ref="L6:L8"/>
    <mergeCell ref="A9:B9"/>
    <mergeCell ref="A6:B8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9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20.5703125" style="10" customWidth="1"/>
    <col min="3" max="3" width="8.7109375" style="8" customWidth="1"/>
    <col min="4" max="4" width="9.140625" style="8" customWidth="1"/>
    <col min="5" max="5" width="25.7109375" style="8" customWidth="1"/>
    <col min="6" max="6" width="8.7109375" style="8" customWidth="1"/>
    <col min="7" max="7" width="9.42578125" style="8" customWidth="1"/>
    <col min="8" max="8" width="25.7109375" style="8" customWidth="1"/>
    <col min="9" max="9" width="8.7109375" style="8" customWidth="1"/>
    <col min="10" max="16384" width="15.7109375" style="8"/>
  </cols>
  <sheetData>
    <row r="1" spans="1:9" ht="12.75" customHeight="1" x14ac:dyDescent="0.2">
      <c r="A1" s="1" t="s">
        <v>721</v>
      </c>
      <c r="B1" s="8"/>
      <c r="F1" s="3"/>
      <c r="I1" s="3" t="s">
        <v>330</v>
      </c>
    </row>
    <row r="2" spans="1:9" ht="12.75" customHeight="1" x14ac:dyDescent="0.2">
      <c r="A2" s="1" t="s">
        <v>722</v>
      </c>
    </row>
    <row r="3" spans="1:9" ht="12.75" customHeight="1" x14ac:dyDescent="0.2">
      <c r="A3" s="2" t="s">
        <v>508</v>
      </c>
    </row>
    <row r="4" spans="1:9" ht="12.75" customHeight="1" x14ac:dyDescent="0.2">
      <c r="A4" s="48"/>
    </row>
    <row r="5" spans="1:9" ht="12.75" customHeight="1" x14ac:dyDescent="0.2">
      <c r="A5" s="48"/>
    </row>
    <row r="6" spans="1:9" s="7" customFormat="1" ht="22.5" customHeight="1" x14ac:dyDescent="0.2">
      <c r="A6" s="86" t="s">
        <v>509</v>
      </c>
      <c r="B6" s="86"/>
      <c r="C6" s="94" t="s">
        <v>1</v>
      </c>
      <c r="D6" s="94" t="s">
        <v>328</v>
      </c>
      <c r="E6" s="94" t="s">
        <v>329</v>
      </c>
      <c r="F6" s="94" t="s">
        <v>205</v>
      </c>
      <c r="G6" s="96" t="s">
        <v>206</v>
      </c>
      <c r="H6" s="96"/>
      <c r="I6" s="96"/>
    </row>
    <row r="7" spans="1:9" s="7" customFormat="1" ht="23.25" customHeight="1" x14ac:dyDescent="0.2">
      <c r="A7" s="87"/>
      <c r="B7" s="87"/>
      <c r="C7" s="97"/>
      <c r="D7" s="97"/>
      <c r="E7" s="97"/>
      <c r="F7" s="97"/>
      <c r="G7" s="94" t="s">
        <v>328</v>
      </c>
      <c r="H7" s="94" t="s">
        <v>329</v>
      </c>
      <c r="I7" s="94" t="s">
        <v>205</v>
      </c>
    </row>
    <row r="8" spans="1:9" s="7" customFormat="1" ht="23.25" customHeight="1" x14ac:dyDescent="0.2">
      <c r="A8" s="88"/>
      <c r="B8" s="88"/>
      <c r="C8" s="95"/>
      <c r="D8" s="95"/>
      <c r="E8" s="95"/>
      <c r="F8" s="95"/>
      <c r="G8" s="95"/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19897.364999905869</v>
      </c>
      <c r="D9" s="62">
        <v>16037.38123588853</v>
      </c>
      <c r="E9" s="62">
        <v>2246.3100043975551</v>
      </c>
      <c r="F9" s="62">
        <v>2207.201868194863</v>
      </c>
      <c r="G9" s="62">
        <v>7.6862913500373802</v>
      </c>
      <c r="H9" s="62">
        <v>9.2451882530713316</v>
      </c>
      <c r="I9" s="62">
        <v>13.554995025622519</v>
      </c>
    </row>
    <row r="10" spans="1:9" ht="11.25" customHeight="1" x14ac:dyDescent="0.2">
      <c r="A10" s="92" t="s">
        <v>510</v>
      </c>
      <c r="B10" s="92"/>
      <c r="C10" s="60">
        <v>10083.04945762297</v>
      </c>
      <c r="D10" s="59">
        <v>8363.549850645577</v>
      </c>
      <c r="E10" s="59">
        <v>1159.3410167283439</v>
      </c>
      <c r="F10" s="59">
        <v>1094.604339953077</v>
      </c>
      <c r="G10" s="59">
        <v>8.6805561953834189</v>
      </c>
      <c r="H10" s="59">
        <v>9.7200965929228804</v>
      </c>
      <c r="I10" s="59">
        <v>13.624147215949341</v>
      </c>
    </row>
    <row r="11" spans="1:9" ht="11.25" customHeight="1" x14ac:dyDescent="0.2">
      <c r="A11" s="93" t="s">
        <v>511</v>
      </c>
      <c r="B11" s="93"/>
      <c r="C11" s="63">
        <v>9814.3155422828804</v>
      </c>
      <c r="D11" s="61">
        <v>7673.8313852429492</v>
      </c>
      <c r="E11" s="61">
        <v>1086.9689876692109</v>
      </c>
      <c r="F11" s="61">
        <v>1112.597528241786</v>
      </c>
      <c r="G11" s="61">
        <v>6.6026626929382424</v>
      </c>
      <c r="H11" s="61">
        <v>8.7386598021015551</v>
      </c>
      <c r="I11" s="61">
        <v>13.48696118074367</v>
      </c>
    </row>
    <row r="12" spans="1:9" s="23" customFormat="1" ht="11.25" customHeight="1" x14ac:dyDescent="0.2"/>
    <row r="13" spans="1:9" s="23" customFormat="1" ht="11.25" customHeight="1" x14ac:dyDescent="0.2">
      <c r="A13" s="45" t="s">
        <v>735</v>
      </c>
    </row>
    <row r="14" spans="1:9" s="23" customFormat="1" ht="11.25" customHeight="1" x14ac:dyDescent="0.2">
      <c r="A14" s="56" t="s">
        <v>733</v>
      </c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12">
    <mergeCell ref="A11:B11"/>
    <mergeCell ref="A9:B9"/>
    <mergeCell ref="A10:B10"/>
    <mergeCell ref="G6:I6"/>
    <mergeCell ref="A6:B8"/>
    <mergeCell ref="C6:C8"/>
    <mergeCell ref="D6:D8"/>
    <mergeCell ref="E6:E8"/>
    <mergeCell ref="F6:F8"/>
    <mergeCell ref="G7:G8"/>
    <mergeCell ref="H7:H8"/>
    <mergeCell ref="I7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F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52.7109375" style="10" customWidth="1"/>
    <col min="3" max="5" width="10.7109375" style="8" customWidth="1"/>
    <col min="6" max="16384" width="15.7109375" style="8"/>
  </cols>
  <sheetData>
    <row r="1" spans="1:5" ht="12.75" customHeight="1" x14ac:dyDescent="0.2">
      <c r="A1" s="1" t="s">
        <v>649</v>
      </c>
      <c r="B1" s="8"/>
      <c r="E1" s="3" t="s">
        <v>4</v>
      </c>
    </row>
    <row r="2" spans="1:5" ht="12.75" customHeight="1" x14ac:dyDescent="0.2">
      <c r="A2" s="1" t="s">
        <v>603</v>
      </c>
    </row>
    <row r="3" spans="1:5" ht="12.75" customHeight="1" x14ac:dyDescent="0.2">
      <c r="A3" s="1" t="s">
        <v>508</v>
      </c>
    </row>
    <row r="4" spans="1:5" ht="12.75" customHeight="1" x14ac:dyDescent="0.2">
      <c r="A4" s="1"/>
    </row>
    <row r="5" spans="1:5" ht="12.75" customHeight="1" x14ac:dyDescent="0.2">
      <c r="A5" s="1"/>
    </row>
    <row r="6" spans="1:5" s="7" customFormat="1" ht="11.25" customHeight="1" x14ac:dyDescent="0.2">
      <c r="A6" s="86" t="s">
        <v>509</v>
      </c>
      <c r="B6" s="86"/>
      <c r="C6" s="94" t="s">
        <v>1</v>
      </c>
      <c r="D6" s="89" t="s">
        <v>79</v>
      </c>
      <c r="E6" s="89" t="s">
        <v>80</v>
      </c>
    </row>
    <row r="7" spans="1:5" s="7" customFormat="1" ht="11.25" customHeight="1" x14ac:dyDescent="0.2">
      <c r="A7" s="87"/>
      <c r="B7" s="87"/>
      <c r="C7" s="97"/>
      <c r="D7" s="90"/>
      <c r="E7" s="90"/>
    </row>
    <row r="8" spans="1:5" s="7" customFormat="1" ht="11.25" customHeight="1" x14ac:dyDescent="0.2">
      <c r="A8" s="88"/>
      <c r="B8" s="88"/>
      <c r="C8" s="95"/>
      <c r="D8" s="91"/>
      <c r="E8" s="91"/>
    </row>
    <row r="9" spans="1:5" s="7" customFormat="1" ht="11.25" customHeight="1" x14ac:dyDescent="0.2">
      <c r="A9" s="86" t="s">
        <v>1</v>
      </c>
      <c r="B9" s="86"/>
      <c r="C9" s="62">
        <v>273909.41990907508</v>
      </c>
      <c r="D9" s="62">
        <v>205940.57479317521</v>
      </c>
      <c r="E9" s="62">
        <v>67968.845115901233</v>
      </c>
    </row>
    <row r="10" spans="1:5" ht="11.25" customHeight="1" x14ac:dyDescent="0.2">
      <c r="A10" s="92" t="s">
        <v>510</v>
      </c>
      <c r="B10" s="92"/>
      <c r="C10" s="60">
        <v>149578.95530606669</v>
      </c>
      <c r="D10" s="59">
        <v>114916.497277277</v>
      </c>
      <c r="E10" s="59">
        <v>34662.458028790097</v>
      </c>
    </row>
    <row r="11" spans="1:5" ht="11.25" customHeight="1" x14ac:dyDescent="0.2">
      <c r="A11" s="93" t="s">
        <v>511</v>
      </c>
      <c r="B11" s="93"/>
      <c r="C11" s="63">
        <v>124330.46460301131</v>
      </c>
      <c r="D11" s="61">
        <v>91024.07751590012</v>
      </c>
      <c r="E11" s="61">
        <v>33306.387087111107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51" spans="1:1" ht="11.25" customHeight="1" x14ac:dyDescent="0.2">
      <c r="A51" s="57"/>
    </row>
  </sheetData>
  <mergeCells count="7">
    <mergeCell ref="E6:E8"/>
    <mergeCell ref="A9:B9"/>
    <mergeCell ref="A11:B11"/>
    <mergeCell ref="A10:B10"/>
    <mergeCell ref="A6:B8"/>
    <mergeCell ref="C6:C8"/>
    <mergeCell ref="D6:D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0"/>
  <dimension ref="A1:BF4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28515625" style="8" customWidth="1"/>
    <col min="4" max="5" width="10.7109375" style="8" customWidth="1"/>
    <col min="6" max="6" width="11.7109375" style="8" customWidth="1"/>
    <col min="7" max="7" width="20.140625" style="8" customWidth="1"/>
    <col min="8" max="8" width="20.5703125" style="8" customWidth="1"/>
    <col min="9" max="9" width="10.7109375" style="8" customWidth="1"/>
    <col min="10" max="10" width="9.28515625" style="8" customWidth="1"/>
    <col min="11" max="16384" width="15.7109375" style="8"/>
  </cols>
  <sheetData>
    <row r="1" spans="1:10" ht="12.75" customHeight="1" x14ac:dyDescent="0.2">
      <c r="A1" s="1" t="s">
        <v>800</v>
      </c>
      <c r="B1" s="8"/>
      <c r="F1" s="3"/>
      <c r="I1" s="3"/>
      <c r="J1" s="3" t="s">
        <v>20</v>
      </c>
    </row>
    <row r="2" spans="1:10" ht="12.75" customHeight="1" x14ac:dyDescent="0.2">
      <c r="A2" s="1" t="s">
        <v>791</v>
      </c>
    </row>
    <row r="3" spans="1:10" ht="12.75" customHeight="1" x14ac:dyDescent="0.2">
      <c r="A3" s="2" t="s">
        <v>508</v>
      </c>
    </row>
    <row r="4" spans="1:10" ht="12.75" customHeight="1" x14ac:dyDescent="0.2">
      <c r="A4" s="2"/>
    </row>
    <row r="5" spans="1:10" ht="12.75" customHeight="1" x14ac:dyDescent="0.2">
      <c r="A5" s="2"/>
    </row>
    <row r="6" spans="1:10" s="7" customFormat="1" ht="22.5" customHeight="1" x14ac:dyDescent="0.2">
      <c r="A6" s="86" t="s">
        <v>509</v>
      </c>
      <c r="B6" s="86"/>
      <c r="C6" s="94" t="s">
        <v>1</v>
      </c>
      <c r="D6" s="94" t="s">
        <v>207</v>
      </c>
      <c r="E6" s="94" t="s">
        <v>208</v>
      </c>
      <c r="F6" s="94" t="s">
        <v>209</v>
      </c>
      <c r="G6" s="94" t="s">
        <v>210</v>
      </c>
      <c r="H6" s="94" t="s">
        <v>211</v>
      </c>
      <c r="I6" s="94" t="s">
        <v>594</v>
      </c>
      <c r="J6" s="94" t="s">
        <v>39</v>
      </c>
    </row>
    <row r="7" spans="1:10" s="7" customFormat="1" ht="22.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</row>
    <row r="8" spans="1:10" s="7" customFormat="1" ht="22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</row>
    <row r="9" spans="1:10" s="7" customFormat="1" ht="11.25" customHeight="1" x14ac:dyDescent="0.2">
      <c r="A9" s="86" t="s">
        <v>1</v>
      </c>
      <c r="B9" s="86"/>
      <c r="C9" s="66">
        <v>254012.054909169</v>
      </c>
      <c r="D9" s="62">
        <v>34714.606849467797</v>
      </c>
      <c r="E9" s="62">
        <v>15271.70362133366</v>
      </c>
      <c r="F9" s="62">
        <v>1419.333063920004</v>
      </c>
      <c r="G9" s="62">
        <v>34832.752425223553</v>
      </c>
      <c r="H9" s="62">
        <v>18328.617843852531</v>
      </c>
      <c r="I9" s="62">
        <v>149169.8816405095</v>
      </c>
      <c r="J9" s="62">
        <v>275.15946486486501</v>
      </c>
    </row>
    <row r="10" spans="1:10" s="4" customFormat="1" ht="11.25" customHeight="1" x14ac:dyDescent="0.2">
      <c r="A10" s="92" t="s">
        <v>510</v>
      </c>
      <c r="B10" s="92"/>
      <c r="C10" s="62">
        <v>139495.905848444</v>
      </c>
      <c r="D10" s="59">
        <v>19213.581899740901</v>
      </c>
      <c r="E10" s="59">
        <v>9588.7428245198316</v>
      </c>
      <c r="F10" s="59">
        <v>246.6087747551241</v>
      </c>
      <c r="G10" s="59">
        <v>16778.166337473609</v>
      </c>
      <c r="H10" s="59">
        <v>11211.829425676249</v>
      </c>
      <c r="I10" s="59">
        <v>82310.421586278302</v>
      </c>
      <c r="J10" s="59">
        <v>146.55500000000001</v>
      </c>
    </row>
    <row r="11" spans="1:10" ht="11.25" customHeight="1" x14ac:dyDescent="0.2">
      <c r="A11" s="93" t="s">
        <v>511</v>
      </c>
      <c r="B11" s="93"/>
      <c r="C11" s="63">
        <v>114516.14906072841</v>
      </c>
      <c r="D11" s="61">
        <v>15501.024949726871</v>
      </c>
      <c r="E11" s="61">
        <v>5682.9607968138243</v>
      </c>
      <c r="F11" s="61">
        <v>1172.72428916488</v>
      </c>
      <c r="G11" s="61">
        <v>18054.586087749951</v>
      </c>
      <c r="H11" s="61">
        <v>7116.7884181762602</v>
      </c>
      <c r="I11" s="61">
        <v>66859.460054231662</v>
      </c>
      <c r="J11" s="61">
        <v>128.60446486486501</v>
      </c>
    </row>
    <row r="12" spans="1:10" s="23" customFormat="1" ht="11.25" customHeight="1" x14ac:dyDescent="0.2"/>
    <row r="13" spans="1:10" s="23" customFormat="1" ht="11.25" customHeight="1" x14ac:dyDescent="0.2">
      <c r="A13" s="56" t="s">
        <v>733</v>
      </c>
    </row>
    <row r="14" spans="1:10" s="23" customFormat="1" ht="11.25" customHeight="1" x14ac:dyDescent="0.2">
      <c r="A14" s="33"/>
    </row>
    <row r="15" spans="1:10" s="23" customFormat="1" ht="11.25" customHeight="1" x14ac:dyDescent="0.2">
      <c r="A15" s="33"/>
    </row>
    <row r="16" spans="1:10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</sheetData>
  <mergeCells count="12">
    <mergeCell ref="I6:I8"/>
    <mergeCell ref="J6:J8"/>
    <mergeCell ref="A6:B8"/>
    <mergeCell ref="C6:C8"/>
    <mergeCell ref="D6:D8"/>
    <mergeCell ref="E6:E8"/>
    <mergeCell ref="F6:F8"/>
    <mergeCell ref="A11:B11"/>
    <mergeCell ref="A9:B9"/>
    <mergeCell ref="A10:B10"/>
    <mergeCell ref="G6:G8"/>
    <mergeCell ref="H6:H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1"/>
  <dimension ref="A1:BF4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792</v>
      </c>
      <c r="B1" s="8"/>
      <c r="C1" s="3" t="s">
        <v>9</v>
      </c>
    </row>
    <row r="2" spans="1:3" ht="12.75" customHeight="1" x14ac:dyDescent="0.2">
      <c r="A2" s="1" t="s">
        <v>793</v>
      </c>
    </row>
    <row r="3" spans="1:3" ht="12.75" customHeight="1" x14ac:dyDescent="0.2">
      <c r="A3" s="2" t="s">
        <v>618</v>
      </c>
    </row>
    <row r="4" spans="1:3" ht="12.75" customHeight="1" x14ac:dyDescent="0.2">
      <c r="A4" s="2" t="s">
        <v>508</v>
      </c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4726.0931281510839</v>
      </c>
    </row>
    <row r="10" spans="1:3" ht="11.25" customHeight="1" x14ac:dyDescent="0.2">
      <c r="A10" s="92" t="s">
        <v>510</v>
      </c>
      <c r="B10" s="92"/>
      <c r="C10" s="59">
        <v>2387.438324961287</v>
      </c>
    </row>
    <row r="11" spans="1:3" ht="11.25" customHeight="1" x14ac:dyDescent="0.2">
      <c r="A11" s="93" t="s">
        <v>511</v>
      </c>
      <c r="B11" s="93"/>
      <c r="C11" s="61">
        <v>2338.6548031897942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8" spans="1:1" ht="11.25" customHeight="1" x14ac:dyDescent="0.2">
      <c r="A48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2"/>
  <dimension ref="A1:BF4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705</v>
      </c>
      <c r="B1" s="8"/>
      <c r="C1" s="3" t="s">
        <v>10</v>
      </c>
    </row>
    <row r="2" spans="1:3" ht="12.75" customHeight="1" x14ac:dyDescent="0.2">
      <c r="A2" s="1" t="s">
        <v>794</v>
      </c>
    </row>
    <row r="3" spans="1:3" ht="12.75" customHeight="1" x14ac:dyDescent="0.2">
      <c r="A3" s="2" t="s">
        <v>508</v>
      </c>
    </row>
    <row r="4" spans="1:3" ht="12.75" customHeight="1" x14ac:dyDescent="0.2">
      <c r="A4" s="2"/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163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17.2191070964099</v>
      </c>
    </row>
    <row r="10" spans="1:3" ht="11.25" customHeight="1" x14ac:dyDescent="0.2">
      <c r="A10" s="92" t="s">
        <v>510</v>
      </c>
      <c r="B10" s="92"/>
      <c r="C10" s="59">
        <v>16.079041191283569</v>
      </c>
    </row>
    <row r="11" spans="1:3" ht="11.25" customHeight="1" x14ac:dyDescent="0.2">
      <c r="A11" s="93" t="s">
        <v>511</v>
      </c>
      <c r="B11" s="93"/>
      <c r="C11" s="61">
        <v>18.382954377833361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9" spans="1:1" ht="11.25" customHeight="1" x14ac:dyDescent="0.2">
      <c r="A49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3"/>
  <dimension ref="A1:BF4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2.85546875" style="10" customWidth="1"/>
    <col min="3" max="4" width="15.7109375" style="8" customWidth="1"/>
    <col min="5" max="5" width="18.42578125" style="8" customWidth="1"/>
    <col min="6" max="6" width="16" style="8" customWidth="1"/>
    <col min="7" max="8" width="15.7109375" style="8" customWidth="1"/>
    <col min="9" max="9" width="8.7109375" style="8" customWidth="1"/>
    <col min="10" max="16384" width="15.7109375" style="8"/>
  </cols>
  <sheetData>
    <row r="1" spans="1:9" ht="12.75" customHeight="1" x14ac:dyDescent="0.2">
      <c r="A1" s="1" t="s">
        <v>704</v>
      </c>
      <c r="B1" s="8"/>
      <c r="F1" s="3"/>
      <c r="H1" s="3"/>
      <c r="I1" s="3" t="s">
        <v>21</v>
      </c>
    </row>
    <row r="2" spans="1:9" ht="12.75" customHeight="1" x14ac:dyDescent="0.2">
      <c r="A2" s="1" t="s">
        <v>630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15" customHeight="1" x14ac:dyDescent="0.2">
      <c r="A6" s="86" t="s">
        <v>509</v>
      </c>
      <c r="B6" s="86"/>
      <c r="C6" s="94" t="s">
        <v>1</v>
      </c>
      <c r="D6" s="94" t="s">
        <v>403</v>
      </c>
      <c r="E6" s="94" t="s">
        <v>427</v>
      </c>
      <c r="F6" s="94" t="s">
        <v>212</v>
      </c>
      <c r="G6" s="94" t="s">
        <v>404</v>
      </c>
      <c r="H6" s="94" t="s">
        <v>419</v>
      </c>
      <c r="I6" s="94" t="s">
        <v>39</v>
      </c>
    </row>
    <row r="7" spans="1:9" s="7" customFormat="1" ht="15" customHeight="1" x14ac:dyDescent="0.2">
      <c r="A7" s="87"/>
      <c r="B7" s="87"/>
      <c r="C7" s="97"/>
      <c r="D7" s="97"/>
      <c r="E7" s="97"/>
      <c r="F7" s="97"/>
      <c r="G7" s="97"/>
      <c r="H7" s="97"/>
      <c r="I7" s="97"/>
    </row>
    <row r="8" spans="1:9" s="7" customFormat="1" ht="30" customHeight="1" x14ac:dyDescent="0.2">
      <c r="A8" s="88"/>
      <c r="B8" s="88"/>
      <c r="C8" s="95"/>
      <c r="D8" s="95"/>
      <c r="E8" s="95"/>
      <c r="F8" s="95"/>
      <c r="G8" s="95"/>
      <c r="H8" s="95"/>
      <c r="I8" s="95"/>
    </row>
    <row r="9" spans="1:9" s="7" customFormat="1" ht="11.25" customHeight="1" x14ac:dyDescent="0.2">
      <c r="A9" s="86" t="s">
        <v>1</v>
      </c>
      <c r="B9" s="86"/>
      <c r="C9" s="66">
        <v>4726.0931281510839</v>
      </c>
      <c r="D9" s="62">
        <v>82.143551437671107</v>
      </c>
      <c r="E9" s="62">
        <v>4317.303358146155</v>
      </c>
      <c r="F9" s="62">
        <v>57.2672275862069</v>
      </c>
      <c r="G9" s="62">
        <v>229.01539098104899</v>
      </c>
      <c r="H9" s="62">
        <v>40.363599999999998</v>
      </c>
      <c r="I9" s="62">
        <v>0</v>
      </c>
    </row>
    <row r="10" spans="1:9" ht="11.25" customHeight="1" x14ac:dyDescent="0.2">
      <c r="A10" s="92" t="s">
        <v>510</v>
      </c>
      <c r="B10" s="92"/>
      <c r="C10" s="60">
        <v>2387.438324961287</v>
      </c>
      <c r="D10" s="59">
        <v>49.222861437671099</v>
      </c>
      <c r="E10" s="59">
        <v>2148.827272795188</v>
      </c>
      <c r="F10" s="59">
        <v>57.2672275862069</v>
      </c>
      <c r="G10" s="59">
        <v>132.12096314222109</v>
      </c>
      <c r="H10" s="59">
        <v>0</v>
      </c>
      <c r="I10" s="59">
        <v>0</v>
      </c>
    </row>
    <row r="11" spans="1:9" ht="11.25" customHeight="1" x14ac:dyDescent="0.2">
      <c r="A11" s="93" t="s">
        <v>511</v>
      </c>
      <c r="B11" s="93"/>
      <c r="C11" s="63">
        <v>2338.6548031897942</v>
      </c>
      <c r="D11" s="61">
        <v>32.92069</v>
      </c>
      <c r="E11" s="61">
        <v>2168.476085350967</v>
      </c>
      <c r="F11" s="61">
        <v>0</v>
      </c>
      <c r="G11" s="61">
        <v>96.894427838827895</v>
      </c>
      <c r="H11" s="61">
        <v>40.363599999999998</v>
      </c>
      <c r="I11" s="61">
        <v>0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1"/>
    </row>
    <row r="16" spans="1:9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</sheetData>
  <mergeCells count="11">
    <mergeCell ref="A11:B11"/>
    <mergeCell ref="I6:I8"/>
    <mergeCell ref="A9:B9"/>
    <mergeCell ref="A10:B10"/>
    <mergeCell ref="A6:B8"/>
    <mergeCell ref="C6:C8"/>
    <mergeCell ref="D6:D8"/>
    <mergeCell ref="E6:E8"/>
    <mergeCell ref="F6:F8"/>
    <mergeCell ref="G6:G8"/>
    <mergeCell ref="H6:H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4294967293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4"/>
  <dimension ref="A1:BF53"/>
  <sheetViews>
    <sheetView workbookViewId="0"/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796</v>
      </c>
      <c r="B1" s="8"/>
      <c r="C1" s="3" t="s">
        <v>331</v>
      </c>
    </row>
    <row r="2" spans="1:3" ht="12.75" customHeight="1" x14ac:dyDescent="0.2">
      <c r="A2" s="1" t="s">
        <v>795</v>
      </c>
    </row>
    <row r="3" spans="1:3" ht="12.75" customHeight="1" x14ac:dyDescent="0.2">
      <c r="A3" s="2" t="s">
        <v>618</v>
      </c>
    </row>
    <row r="4" spans="1:3" ht="12.75" customHeight="1" x14ac:dyDescent="0.2">
      <c r="A4" s="2" t="s">
        <v>508</v>
      </c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27318.70021391732</v>
      </c>
    </row>
    <row r="10" spans="1:3" ht="11.25" customHeight="1" x14ac:dyDescent="0.2">
      <c r="A10" s="92" t="s">
        <v>510</v>
      </c>
      <c r="B10" s="92"/>
      <c r="C10" s="59">
        <v>15473.01107240632</v>
      </c>
    </row>
    <row r="11" spans="1:3" ht="11.25" customHeight="1" x14ac:dyDescent="0.2">
      <c r="A11" s="93" t="s">
        <v>511</v>
      </c>
      <c r="B11" s="93"/>
      <c r="C11" s="61">
        <v>11845.68914151096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5"/>
  <dimension ref="A1:BF4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705</v>
      </c>
      <c r="B1" s="8"/>
      <c r="C1" s="3" t="s">
        <v>332</v>
      </c>
    </row>
    <row r="2" spans="1:3" ht="12.75" customHeight="1" x14ac:dyDescent="0.2">
      <c r="A2" s="1" t="s">
        <v>742</v>
      </c>
    </row>
    <row r="3" spans="1:3" ht="12.75" customHeight="1" x14ac:dyDescent="0.2">
      <c r="A3" s="2" t="s">
        <v>508</v>
      </c>
    </row>
    <row r="4" spans="1:3" ht="12.75" customHeight="1" x14ac:dyDescent="0.2">
      <c r="A4" s="2"/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163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12.978507839087211</v>
      </c>
    </row>
    <row r="10" spans="1:3" ht="11.25" customHeight="1" x14ac:dyDescent="0.2">
      <c r="A10" s="92" t="s">
        <v>510</v>
      </c>
      <c r="B10" s="92"/>
      <c r="C10" s="59">
        <v>12.01564463631815</v>
      </c>
    </row>
    <row r="11" spans="1:3" ht="11.25" customHeight="1" x14ac:dyDescent="0.2">
      <c r="A11" s="93" t="s">
        <v>511</v>
      </c>
      <c r="B11" s="93"/>
      <c r="C11" s="61">
        <v>14.2362137285192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8" spans="1:1" ht="11.25" customHeight="1" x14ac:dyDescent="0.2">
      <c r="A48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6"/>
  <dimension ref="A1:BF4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7109375" style="8" customWidth="1"/>
    <col min="4" max="4" width="10.7109375" style="8" customWidth="1"/>
    <col min="5" max="5" width="15.85546875" style="8" customWidth="1"/>
    <col min="6" max="6" width="10.7109375" style="8" customWidth="1"/>
    <col min="7" max="7" width="14.7109375" style="8" customWidth="1"/>
    <col min="8" max="8" width="9.7109375" style="8" customWidth="1"/>
    <col min="9" max="16384" width="15.7109375" style="8"/>
  </cols>
  <sheetData>
    <row r="1" spans="1:8" ht="12.75" customHeight="1" x14ac:dyDescent="0.2">
      <c r="A1" s="1" t="s">
        <v>706</v>
      </c>
      <c r="B1" s="8"/>
      <c r="E1" s="3"/>
      <c r="G1" s="3"/>
      <c r="H1" s="3" t="s">
        <v>22</v>
      </c>
    </row>
    <row r="2" spans="1:8" ht="12.75" customHeight="1" x14ac:dyDescent="0.2">
      <c r="A2" s="1" t="s">
        <v>743</v>
      </c>
    </row>
    <row r="3" spans="1:8" ht="12.75" customHeight="1" x14ac:dyDescent="0.2">
      <c r="A3" s="2" t="s">
        <v>508</v>
      </c>
    </row>
    <row r="4" spans="1:8" ht="12.75" customHeight="1" x14ac:dyDescent="0.2">
      <c r="A4" s="2"/>
    </row>
    <row r="5" spans="1:8" ht="12.75" customHeight="1" x14ac:dyDescent="0.2">
      <c r="A5" s="2"/>
    </row>
    <row r="6" spans="1:8" s="7" customFormat="1" ht="11.25" customHeight="1" x14ac:dyDescent="0.2">
      <c r="A6" s="86" t="s">
        <v>509</v>
      </c>
      <c r="B6" s="86"/>
      <c r="C6" s="89" t="s">
        <v>1</v>
      </c>
      <c r="D6" s="94" t="s">
        <v>213</v>
      </c>
      <c r="E6" s="94" t="s">
        <v>214</v>
      </c>
      <c r="F6" s="94" t="s">
        <v>215</v>
      </c>
      <c r="G6" s="94" t="s">
        <v>216</v>
      </c>
      <c r="H6" s="94" t="s">
        <v>39</v>
      </c>
    </row>
    <row r="7" spans="1:8" s="7" customFormat="1" ht="11.25" customHeight="1" x14ac:dyDescent="0.2">
      <c r="A7" s="87"/>
      <c r="B7" s="87"/>
      <c r="C7" s="90"/>
      <c r="D7" s="97"/>
      <c r="E7" s="97"/>
      <c r="F7" s="97"/>
      <c r="G7" s="97"/>
      <c r="H7" s="97"/>
    </row>
    <row r="8" spans="1:8" s="7" customFormat="1" ht="11.25" customHeight="1" x14ac:dyDescent="0.2">
      <c r="A8" s="88"/>
      <c r="B8" s="88"/>
      <c r="C8" s="91"/>
      <c r="D8" s="95"/>
      <c r="E8" s="95"/>
      <c r="F8" s="95"/>
      <c r="G8" s="95"/>
      <c r="H8" s="95"/>
    </row>
    <row r="9" spans="1:8" s="7" customFormat="1" ht="11.25" customHeight="1" x14ac:dyDescent="0.2">
      <c r="A9" s="86" t="s">
        <v>1</v>
      </c>
      <c r="B9" s="86"/>
      <c r="C9" s="62">
        <v>27318.70021391732</v>
      </c>
      <c r="D9" s="62">
        <v>3726.1742811806621</v>
      </c>
      <c r="E9" s="62">
        <v>3492.283869491383</v>
      </c>
      <c r="F9" s="62">
        <v>16598.863672353418</v>
      </c>
      <c r="G9" s="62">
        <v>3501.3783908918231</v>
      </c>
      <c r="H9" s="60">
        <v>0</v>
      </c>
    </row>
    <row r="10" spans="1:8" ht="11.25" customHeight="1" x14ac:dyDescent="0.2">
      <c r="A10" s="92" t="s">
        <v>510</v>
      </c>
      <c r="B10" s="92"/>
      <c r="C10" s="60">
        <v>15473.01107240632</v>
      </c>
      <c r="D10" s="59">
        <v>2320.6663118379752</v>
      </c>
      <c r="E10" s="59">
        <v>2038.279241319316</v>
      </c>
      <c r="F10" s="59">
        <v>9100.9852690640018</v>
      </c>
      <c r="G10" s="59">
        <v>2013.080250185021</v>
      </c>
      <c r="H10" s="59">
        <v>0</v>
      </c>
    </row>
    <row r="11" spans="1:8" ht="11.25" customHeight="1" x14ac:dyDescent="0.2">
      <c r="A11" s="93" t="s">
        <v>511</v>
      </c>
      <c r="B11" s="93"/>
      <c r="C11" s="63">
        <v>11845.68914151096</v>
      </c>
      <c r="D11" s="61">
        <v>1405.5079693426869</v>
      </c>
      <c r="E11" s="61">
        <v>1454.004628172067</v>
      </c>
      <c r="F11" s="61">
        <v>7497.8784032894046</v>
      </c>
      <c r="G11" s="61">
        <v>1488.2981407068021</v>
      </c>
      <c r="H11" s="61">
        <v>0</v>
      </c>
    </row>
    <row r="12" spans="1:8" s="23" customFormat="1" ht="11.25" customHeight="1" x14ac:dyDescent="0.2"/>
    <row r="13" spans="1:8" s="23" customFormat="1" ht="11.25" customHeight="1" x14ac:dyDescent="0.2">
      <c r="A13" s="56" t="s">
        <v>733</v>
      </c>
    </row>
    <row r="14" spans="1:8" s="23" customFormat="1" ht="11.25" customHeight="1" x14ac:dyDescent="0.2">
      <c r="A14" s="33"/>
    </row>
    <row r="15" spans="1:8" s="23" customFormat="1" ht="11.25" customHeight="1" x14ac:dyDescent="0.2">
      <c r="A15" s="31"/>
    </row>
    <row r="16" spans="1:8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9" spans="1:1" ht="11.25" customHeight="1" x14ac:dyDescent="0.2">
      <c r="A49" s="57"/>
    </row>
  </sheetData>
  <mergeCells count="10">
    <mergeCell ref="A11:B11"/>
    <mergeCell ref="A9:B9"/>
    <mergeCell ref="A10:B10"/>
    <mergeCell ref="H6:H8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7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4.42578125" style="10" customWidth="1"/>
    <col min="3" max="3" width="8.7109375" style="8" customWidth="1"/>
    <col min="4" max="4" width="13" style="8" customWidth="1"/>
    <col min="5" max="5" width="13.5703125" style="8" customWidth="1"/>
    <col min="6" max="7" width="13" style="8" customWidth="1"/>
    <col min="8" max="8" width="8.7109375" style="8" customWidth="1"/>
    <col min="9" max="16384" width="15.7109375" style="8"/>
  </cols>
  <sheetData>
    <row r="1" spans="1:8" ht="12.75" customHeight="1" x14ac:dyDescent="0.2">
      <c r="A1" s="1" t="s">
        <v>707</v>
      </c>
      <c r="B1" s="8"/>
      <c r="E1" s="3"/>
      <c r="H1" s="3" t="s">
        <v>333</v>
      </c>
    </row>
    <row r="2" spans="1:8" ht="12.75" customHeight="1" x14ac:dyDescent="0.2">
      <c r="A2" s="1" t="s">
        <v>595</v>
      </c>
    </row>
    <row r="3" spans="1:8" ht="12.75" customHeight="1" x14ac:dyDescent="0.2">
      <c r="A3" s="2" t="s">
        <v>508</v>
      </c>
    </row>
    <row r="4" spans="1:8" ht="12.75" customHeight="1" x14ac:dyDescent="0.2">
      <c r="A4" s="2"/>
    </row>
    <row r="5" spans="1:8" ht="12.75" customHeight="1" x14ac:dyDescent="0.2">
      <c r="A5" s="2"/>
    </row>
    <row r="6" spans="1:8" s="7" customFormat="1" ht="15" customHeight="1" x14ac:dyDescent="0.2">
      <c r="A6" s="86" t="s">
        <v>509</v>
      </c>
      <c r="B6" s="86"/>
      <c r="C6" s="89" t="s">
        <v>1</v>
      </c>
      <c r="D6" s="94" t="s">
        <v>217</v>
      </c>
      <c r="E6" s="94" t="s">
        <v>723</v>
      </c>
      <c r="F6" s="94" t="s">
        <v>218</v>
      </c>
      <c r="G6" s="94" t="s">
        <v>219</v>
      </c>
      <c r="H6" s="94" t="s">
        <v>39</v>
      </c>
    </row>
    <row r="7" spans="1:8" s="7" customFormat="1" ht="15" customHeight="1" x14ac:dyDescent="0.2">
      <c r="A7" s="87"/>
      <c r="B7" s="87"/>
      <c r="C7" s="90"/>
      <c r="D7" s="97"/>
      <c r="E7" s="97"/>
      <c r="F7" s="97"/>
      <c r="G7" s="97"/>
      <c r="H7" s="97"/>
    </row>
    <row r="8" spans="1:8" s="7" customFormat="1" ht="15" customHeight="1" x14ac:dyDescent="0.2">
      <c r="A8" s="88"/>
      <c r="B8" s="88"/>
      <c r="C8" s="91"/>
      <c r="D8" s="95"/>
      <c r="E8" s="95"/>
      <c r="F8" s="95"/>
      <c r="G8" s="95"/>
      <c r="H8" s="95"/>
    </row>
    <row r="9" spans="1:8" s="7" customFormat="1" ht="11.25" customHeight="1" x14ac:dyDescent="0.2">
      <c r="A9" s="86" t="s">
        <v>1</v>
      </c>
      <c r="B9" s="86"/>
      <c r="C9" s="62">
        <v>27318.70021391732</v>
      </c>
      <c r="D9" s="62">
        <v>10586.76861209559</v>
      </c>
      <c r="E9" s="62">
        <v>5923.4109791947594</v>
      </c>
      <c r="F9" s="62">
        <v>9311.3901623499369</v>
      </c>
      <c r="G9" s="62">
        <v>1439.5162118438441</v>
      </c>
      <c r="H9" s="62">
        <v>57.614248433152</v>
      </c>
    </row>
    <row r="10" spans="1:8" ht="11.25" customHeight="1" x14ac:dyDescent="0.2">
      <c r="A10" s="92" t="s">
        <v>510</v>
      </c>
      <c r="B10" s="92"/>
      <c r="C10" s="60">
        <v>15473.01107240632</v>
      </c>
      <c r="D10" s="59">
        <v>6626.6271382784334</v>
      </c>
      <c r="E10" s="59">
        <v>3254.876827894268</v>
      </c>
      <c r="F10" s="59">
        <v>5251.1408520991672</v>
      </c>
      <c r="G10" s="59">
        <v>282.75200570129329</v>
      </c>
      <c r="H10" s="59">
        <v>57.614248433152</v>
      </c>
    </row>
    <row r="11" spans="1:8" ht="11.25" customHeight="1" x14ac:dyDescent="0.2">
      <c r="A11" s="93" t="s">
        <v>511</v>
      </c>
      <c r="B11" s="93"/>
      <c r="C11" s="63">
        <v>11845.68914151096</v>
      </c>
      <c r="D11" s="61">
        <v>3960.1414738171602</v>
      </c>
      <c r="E11" s="61">
        <v>2668.5341513004901</v>
      </c>
      <c r="F11" s="61">
        <v>4060.2493102507642</v>
      </c>
      <c r="G11" s="61">
        <v>1156.7642061425511</v>
      </c>
      <c r="H11" s="61">
        <v>0</v>
      </c>
    </row>
    <row r="12" spans="1:8" s="23" customFormat="1" ht="11.25" customHeight="1" x14ac:dyDescent="0.2"/>
    <row r="13" spans="1:8" s="23" customFormat="1" ht="11.25" customHeight="1" x14ac:dyDescent="0.2">
      <c r="A13" s="56" t="s">
        <v>733</v>
      </c>
    </row>
    <row r="14" spans="1:8" s="23" customFormat="1" ht="11.25" customHeight="1" x14ac:dyDescent="0.2">
      <c r="A14" s="33"/>
    </row>
    <row r="15" spans="1:8" s="23" customFormat="1" ht="11.25" customHeight="1" x14ac:dyDescent="0.2">
      <c r="A15" s="31"/>
    </row>
    <row r="16" spans="1:8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10">
    <mergeCell ref="A11:B11"/>
    <mergeCell ref="A9:B9"/>
    <mergeCell ref="A10:B10"/>
    <mergeCell ref="G6:G8"/>
    <mergeCell ref="H6:H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8"/>
  <dimension ref="A1:AY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2.85546875" style="10" customWidth="1"/>
    <col min="3" max="3" width="14.85546875" style="8" customWidth="1"/>
    <col min="4" max="9" width="14.7109375" style="8" customWidth="1"/>
    <col min="10" max="16384" width="15.7109375" style="8"/>
  </cols>
  <sheetData>
    <row r="1" spans="1:9" ht="12.75" customHeight="1" x14ac:dyDescent="0.2">
      <c r="A1" s="1" t="s">
        <v>797</v>
      </c>
      <c r="B1" s="8"/>
      <c r="F1" s="3"/>
      <c r="I1" s="3" t="s">
        <v>428</v>
      </c>
    </row>
    <row r="2" spans="1:9" ht="12.75" customHeight="1" x14ac:dyDescent="0.2">
      <c r="A2" s="1" t="s">
        <v>798</v>
      </c>
    </row>
    <row r="3" spans="1:9" ht="12.75" customHeight="1" x14ac:dyDescent="0.2">
      <c r="A3" s="2" t="s">
        <v>508</v>
      </c>
    </row>
    <row r="4" spans="1:9" ht="12.75" customHeight="1" x14ac:dyDescent="0.2">
      <c r="A4" s="52"/>
    </row>
    <row r="5" spans="1:9" ht="12.75" customHeight="1" x14ac:dyDescent="0.2">
      <c r="A5" s="52"/>
    </row>
    <row r="6" spans="1:9" s="7" customFormat="1" ht="11.25" customHeight="1" x14ac:dyDescent="0.2">
      <c r="A6" s="86" t="s">
        <v>509</v>
      </c>
      <c r="B6" s="86"/>
      <c r="C6" s="107" t="s">
        <v>1</v>
      </c>
      <c r="D6" s="114" t="s">
        <v>725</v>
      </c>
      <c r="E6" s="114"/>
      <c r="F6" s="114"/>
      <c r="G6" s="114"/>
      <c r="H6" s="114"/>
      <c r="I6" s="114"/>
    </row>
    <row r="7" spans="1:9" s="7" customFormat="1" ht="11.25" customHeight="1" x14ac:dyDescent="0.2">
      <c r="A7" s="87"/>
      <c r="B7" s="87"/>
      <c r="C7" s="108"/>
      <c r="D7" s="94" t="s">
        <v>429</v>
      </c>
      <c r="E7" s="94" t="s">
        <v>430</v>
      </c>
      <c r="F7" s="94" t="s">
        <v>431</v>
      </c>
      <c r="G7" s="94" t="s">
        <v>432</v>
      </c>
      <c r="H7" s="94" t="s">
        <v>433</v>
      </c>
      <c r="I7" s="94" t="s">
        <v>434</v>
      </c>
    </row>
    <row r="8" spans="1:9" s="7" customFormat="1" ht="66" customHeight="1" x14ac:dyDescent="0.2">
      <c r="A8" s="88"/>
      <c r="B8" s="88"/>
      <c r="C8" s="109"/>
      <c r="D8" s="95"/>
      <c r="E8" s="95"/>
      <c r="F8" s="95"/>
      <c r="G8" s="95"/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193931.96267283731</v>
      </c>
      <c r="D9" s="62">
        <v>164881.01076964659</v>
      </c>
      <c r="E9" s="62">
        <v>65172.29133881181</v>
      </c>
      <c r="F9" s="62">
        <v>30639.868807358231</v>
      </c>
      <c r="G9" s="62">
        <v>13993.30462120628</v>
      </c>
      <c r="H9" s="62">
        <v>11303.38990285054</v>
      </c>
      <c r="I9" s="62">
        <v>7343.1292456313622</v>
      </c>
    </row>
    <row r="10" spans="1:9" ht="11.25" customHeight="1" x14ac:dyDescent="0.2">
      <c r="A10" s="92" t="s">
        <v>510</v>
      </c>
      <c r="B10" s="92"/>
      <c r="C10" s="60">
        <v>107906.92556474201</v>
      </c>
      <c r="D10" s="59">
        <v>93355.574350051204</v>
      </c>
      <c r="E10" s="59">
        <v>37952.497620311813</v>
      </c>
      <c r="F10" s="59">
        <v>17171.242734531392</v>
      </c>
      <c r="G10" s="59">
        <v>7311.3312286251294</v>
      </c>
      <c r="H10" s="59">
        <v>7189.9922919539149</v>
      </c>
      <c r="I10" s="59">
        <v>3929.9267839763011</v>
      </c>
    </row>
    <row r="11" spans="1:9" ht="11.25" customHeight="1" x14ac:dyDescent="0.2">
      <c r="A11" s="93" t="s">
        <v>511</v>
      </c>
      <c r="B11" s="93"/>
      <c r="C11" s="63">
        <v>86025.037108096934</v>
      </c>
      <c r="D11" s="61">
        <v>71525.436419596503</v>
      </c>
      <c r="E11" s="61">
        <v>27219.793718500088</v>
      </c>
      <c r="F11" s="61">
        <v>13468.62607282677</v>
      </c>
      <c r="G11" s="61">
        <v>6681.9733925811479</v>
      </c>
      <c r="H11" s="61">
        <v>4113.3976108966172</v>
      </c>
      <c r="I11" s="61">
        <v>3413.2024616550598</v>
      </c>
    </row>
    <row r="12" spans="1:9" s="23" customFormat="1" ht="11.25" customHeight="1" x14ac:dyDescent="0.2"/>
    <row r="13" spans="1:9" s="23" customFormat="1" ht="11.25" customHeight="1" x14ac:dyDescent="0.2">
      <c r="A13" s="45" t="s">
        <v>734</v>
      </c>
    </row>
    <row r="14" spans="1:9" s="23" customFormat="1" ht="11.25" customHeight="1" x14ac:dyDescent="0.2">
      <c r="A14" s="56" t="s">
        <v>733</v>
      </c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1" s="23" customFormat="1" ht="11.25" customHeight="1" x14ac:dyDescent="0.2">
      <c r="A17" s="33"/>
    </row>
    <row r="18" spans="1:51" s="23" customFormat="1" ht="11.25" customHeight="1" x14ac:dyDescent="0.2">
      <c r="A18" s="33"/>
    </row>
    <row r="19" spans="1:51" s="23" customFormat="1" ht="11.25" customHeight="1" x14ac:dyDescent="0.2">
      <c r="A19" s="33"/>
    </row>
    <row r="20" spans="1:51" s="23" customFormat="1" ht="11.25" customHeight="1" x14ac:dyDescent="0.2">
      <c r="A20" s="33"/>
    </row>
    <row r="21" spans="1:51" s="17" customFormat="1" ht="11.25" customHeight="1" x14ac:dyDescent="0.25">
      <c r="D21" s="30" t="s">
        <v>714</v>
      </c>
    </row>
    <row r="22" spans="1:51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</row>
    <row r="24" spans="1:51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 spans="1:51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</row>
    <row r="28" spans="1:51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</row>
  </sheetData>
  <mergeCells count="12">
    <mergeCell ref="D6:I6"/>
    <mergeCell ref="D7:D8"/>
    <mergeCell ref="E7:E8"/>
    <mergeCell ref="F7:F8"/>
    <mergeCell ref="G7:G8"/>
    <mergeCell ref="H7:H8"/>
    <mergeCell ref="I7:I8"/>
    <mergeCell ref="A6:B8"/>
    <mergeCell ref="C6:C8"/>
    <mergeCell ref="A11:B11"/>
    <mergeCell ref="A10:B10"/>
    <mergeCell ref="A9:B9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9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8.5703125" style="8" customWidth="1"/>
    <col min="4" max="4" width="8.7109375" style="8" customWidth="1"/>
    <col min="5" max="5" width="11" style="8" customWidth="1"/>
    <col min="6" max="6" width="8.7109375" style="8" customWidth="1"/>
    <col min="7" max="7" width="11.7109375" style="8" customWidth="1"/>
    <col min="8" max="8" width="8.28515625" style="8" customWidth="1"/>
    <col min="9" max="9" width="6.7109375" style="8" customWidth="1"/>
    <col min="10" max="10" width="7.5703125" style="8" customWidth="1"/>
    <col min="11" max="16384" width="15.7109375" style="8"/>
  </cols>
  <sheetData>
    <row r="1" spans="1:10" ht="12.75" customHeight="1" x14ac:dyDescent="0.2">
      <c r="A1" s="1" t="s">
        <v>708</v>
      </c>
      <c r="B1" s="8"/>
      <c r="F1" s="3"/>
      <c r="J1" s="3" t="s">
        <v>596</v>
      </c>
    </row>
    <row r="2" spans="1:10" ht="12.75" customHeight="1" x14ac:dyDescent="0.2">
      <c r="A2" s="1" t="s">
        <v>744</v>
      </c>
    </row>
    <row r="3" spans="1:10" ht="12.75" customHeight="1" x14ac:dyDescent="0.2">
      <c r="A3" s="2" t="s">
        <v>508</v>
      </c>
    </row>
    <row r="4" spans="1:10" ht="12.75" customHeight="1" x14ac:dyDescent="0.2">
      <c r="A4" s="2"/>
    </row>
    <row r="5" spans="1:10" ht="12.75" customHeight="1" x14ac:dyDescent="0.2">
      <c r="A5" s="2"/>
    </row>
    <row r="6" spans="1:10" s="7" customFormat="1" ht="15" customHeight="1" x14ac:dyDescent="0.2">
      <c r="A6" s="86" t="s">
        <v>509</v>
      </c>
      <c r="B6" s="86"/>
      <c r="C6" s="89" t="s">
        <v>1</v>
      </c>
      <c r="D6" s="94" t="s">
        <v>436</v>
      </c>
      <c r="E6" s="94" t="s">
        <v>739</v>
      </c>
      <c r="F6" s="94" t="s">
        <v>437</v>
      </c>
      <c r="G6" s="94" t="s">
        <v>220</v>
      </c>
      <c r="H6" s="94" t="s">
        <v>438</v>
      </c>
      <c r="I6" s="94" t="s">
        <v>169</v>
      </c>
      <c r="J6" s="94" t="s">
        <v>39</v>
      </c>
    </row>
    <row r="7" spans="1:10" s="7" customFormat="1" ht="30" customHeight="1" x14ac:dyDescent="0.2">
      <c r="A7" s="87"/>
      <c r="B7" s="87"/>
      <c r="C7" s="90"/>
      <c r="D7" s="97"/>
      <c r="E7" s="97"/>
      <c r="F7" s="97"/>
      <c r="G7" s="97"/>
      <c r="H7" s="97"/>
      <c r="I7" s="97"/>
      <c r="J7" s="97"/>
    </row>
    <row r="8" spans="1:10" s="7" customFormat="1" ht="30" customHeight="1" x14ac:dyDescent="0.2">
      <c r="A8" s="88"/>
      <c r="B8" s="88"/>
      <c r="C8" s="91"/>
      <c r="D8" s="95"/>
      <c r="E8" s="95"/>
      <c r="F8" s="95"/>
      <c r="G8" s="95"/>
      <c r="H8" s="95"/>
      <c r="I8" s="95"/>
      <c r="J8" s="95"/>
    </row>
    <row r="9" spans="1:10" s="7" customFormat="1" ht="11.25" customHeight="1" x14ac:dyDescent="0.2">
      <c r="A9" s="86" t="s">
        <v>1</v>
      </c>
      <c r="B9" s="86"/>
      <c r="C9" s="62">
        <v>79977.457236239308</v>
      </c>
      <c r="D9" s="62">
        <v>31388.039594861111</v>
      </c>
      <c r="E9" s="62">
        <v>1453.759685983852</v>
      </c>
      <c r="F9" s="62">
        <v>4133.0444180164986</v>
      </c>
      <c r="G9" s="62">
        <v>6098.3232180611831</v>
      </c>
      <c r="H9" s="62">
        <v>21216.061693363081</v>
      </c>
      <c r="I9" s="62">
        <v>14587.80253267779</v>
      </c>
      <c r="J9" s="62">
        <v>1100.4260932756699</v>
      </c>
    </row>
    <row r="10" spans="1:10" ht="11.25" customHeight="1" x14ac:dyDescent="0.2">
      <c r="A10" s="92" t="s">
        <v>510</v>
      </c>
      <c r="B10" s="92"/>
      <c r="C10" s="60">
        <v>41672.029741325008</v>
      </c>
      <c r="D10" s="59">
        <v>14727.428979392071</v>
      </c>
      <c r="E10" s="59">
        <v>994.32262114899481</v>
      </c>
      <c r="F10" s="59">
        <v>2195.6009808590188</v>
      </c>
      <c r="G10" s="59">
        <v>3624.4457431321748</v>
      </c>
      <c r="H10" s="59">
        <v>11040.740424774851</v>
      </c>
      <c r="I10" s="59">
        <v>8374.7254504666344</v>
      </c>
      <c r="J10" s="59">
        <v>714.76554155124779</v>
      </c>
    </row>
    <row r="11" spans="1:10" ht="11.25" customHeight="1" x14ac:dyDescent="0.2">
      <c r="A11" s="93" t="s">
        <v>511</v>
      </c>
      <c r="B11" s="93"/>
      <c r="C11" s="63">
        <v>38305.427494914213</v>
      </c>
      <c r="D11" s="61">
        <v>16660.610615469039</v>
      </c>
      <c r="E11" s="61">
        <v>459.43706483485698</v>
      </c>
      <c r="F11" s="61">
        <v>1937.44343715748</v>
      </c>
      <c r="G11" s="61">
        <v>2473.8774749290069</v>
      </c>
      <c r="H11" s="61">
        <v>10175.321268588221</v>
      </c>
      <c r="I11" s="61">
        <v>6213.0770822111526</v>
      </c>
      <c r="J11" s="61">
        <v>385.66055172442219</v>
      </c>
    </row>
    <row r="12" spans="1:10" s="23" customFormat="1" ht="11.25" customHeight="1" x14ac:dyDescent="0.2"/>
    <row r="13" spans="1:10" s="23" customFormat="1" ht="11.25" customHeight="1" x14ac:dyDescent="0.2">
      <c r="A13" s="56" t="s">
        <v>733</v>
      </c>
    </row>
    <row r="14" spans="1:10" s="23" customFormat="1" ht="11.25" customHeight="1" x14ac:dyDescent="0.2">
      <c r="A14" s="33"/>
    </row>
    <row r="15" spans="1:10" s="23" customFormat="1" ht="11.25" customHeight="1" x14ac:dyDescent="0.2">
      <c r="A15" s="31"/>
    </row>
    <row r="16" spans="1:10" s="23" customFormat="1" ht="11.25" customHeight="1" x14ac:dyDescent="0.2">
      <c r="A16" s="31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12">
    <mergeCell ref="A11:B11"/>
    <mergeCell ref="A9:B9"/>
    <mergeCell ref="A10:B10"/>
    <mergeCell ref="J6:J8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BF5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6.140625" style="10" customWidth="1"/>
    <col min="3" max="3" width="10.7109375" style="8" customWidth="1"/>
    <col min="4" max="6" width="15.7109375" style="8" customWidth="1"/>
    <col min="7" max="7" width="10.7109375" style="8" customWidth="1"/>
    <col min="8" max="16384" width="15.7109375" style="8"/>
  </cols>
  <sheetData>
    <row r="1" spans="1:7" ht="12.75" customHeight="1" x14ac:dyDescent="0.2">
      <c r="A1" s="1" t="s">
        <v>649</v>
      </c>
      <c r="B1" s="8"/>
      <c r="E1" s="3"/>
      <c r="G1" s="3" t="s">
        <v>13</v>
      </c>
    </row>
    <row r="2" spans="1:7" ht="12.75" customHeight="1" x14ac:dyDescent="0.2">
      <c r="A2" s="1" t="s">
        <v>602</v>
      </c>
    </row>
    <row r="3" spans="1:7" ht="12.75" customHeight="1" x14ac:dyDescent="0.2">
      <c r="A3" s="1" t="s">
        <v>508</v>
      </c>
    </row>
    <row r="4" spans="1:7" ht="12.75" customHeight="1" x14ac:dyDescent="0.2">
      <c r="A4" s="1"/>
    </row>
    <row r="5" spans="1:7" ht="12.75" customHeight="1" x14ac:dyDescent="0.2">
      <c r="A5" s="1"/>
    </row>
    <row r="6" spans="1:7" s="7" customFormat="1" ht="11.25" customHeight="1" x14ac:dyDescent="0.2">
      <c r="A6" s="86" t="s">
        <v>633</v>
      </c>
      <c r="B6" s="86"/>
      <c r="C6" s="94" t="s">
        <v>1</v>
      </c>
      <c r="D6" s="94" t="s">
        <v>81</v>
      </c>
      <c r="E6" s="94" t="s">
        <v>728</v>
      </c>
      <c r="F6" s="94" t="s">
        <v>729</v>
      </c>
      <c r="G6" s="94" t="s">
        <v>730</v>
      </c>
    </row>
    <row r="7" spans="1:7" s="7" customFormat="1" ht="36" customHeight="1" x14ac:dyDescent="0.2">
      <c r="A7" s="87"/>
      <c r="B7" s="87"/>
      <c r="C7" s="97"/>
      <c r="D7" s="97"/>
      <c r="E7" s="97"/>
      <c r="F7" s="97"/>
      <c r="G7" s="97"/>
    </row>
    <row r="8" spans="1:7" s="7" customFormat="1" ht="36" customHeight="1" x14ac:dyDescent="0.2">
      <c r="A8" s="88"/>
      <c r="B8" s="88"/>
      <c r="C8" s="95"/>
      <c r="D8" s="95"/>
      <c r="E8" s="95"/>
      <c r="F8" s="95"/>
      <c r="G8" s="95"/>
    </row>
    <row r="9" spans="1:7" s="7" customFormat="1" ht="11.25" customHeight="1" x14ac:dyDescent="0.2">
      <c r="A9" s="86" t="s">
        <v>1</v>
      </c>
      <c r="B9" s="86"/>
      <c r="C9" s="62">
        <v>273909.41990907508</v>
      </c>
      <c r="D9" s="62">
        <v>3013.6618972458132</v>
      </c>
      <c r="E9" s="62">
        <v>29029.578071613021</v>
      </c>
      <c r="F9" s="62">
        <v>54442.408987046379</v>
      </c>
      <c r="G9" s="62">
        <v>187423.77095317139</v>
      </c>
    </row>
    <row r="10" spans="1:7" ht="11.25" customHeight="1" x14ac:dyDescent="0.2">
      <c r="A10" s="92" t="s">
        <v>510</v>
      </c>
      <c r="B10" s="92"/>
      <c r="C10" s="60">
        <v>149578.95530606669</v>
      </c>
      <c r="D10" s="59">
        <v>1259.6912999757551</v>
      </c>
      <c r="E10" s="59">
        <v>15865.052831732501</v>
      </c>
      <c r="F10" s="59">
        <v>29225.749469634851</v>
      </c>
      <c r="G10" s="59">
        <v>103228.4617047238</v>
      </c>
    </row>
    <row r="11" spans="1:7" ht="11.25" customHeight="1" x14ac:dyDescent="0.2">
      <c r="A11" s="93" t="s">
        <v>511</v>
      </c>
      <c r="B11" s="93"/>
      <c r="C11" s="63">
        <v>124330.46460301131</v>
      </c>
      <c r="D11" s="61">
        <v>1753.9705972700581</v>
      </c>
      <c r="E11" s="61">
        <v>13164.52523988049</v>
      </c>
      <c r="F11" s="61">
        <v>25216.659517411499</v>
      </c>
      <c r="G11" s="61">
        <v>84195.309248449135</v>
      </c>
    </row>
    <row r="12" spans="1:7" s="23" customFormat="1" ht="11.25" customHeight="1" x14ac:dyDescent="0.2"/>
    <row r="13" spans="1:7" s="23" customFormat="1" ht="11.25" customHeight="1" x14ac:dyDescent="0.2">
      <c r="A13" s="56" t="s">
        <v>733</v>
      </c>
    </row>
    <row r="14" spans="1:7" s="23" customFormat="1" ht="11.25" customHeight="1" x14ac:dyDescent="0.2">
      <c r="A14" s="10"/>
    </row>
    <row r="15" spans="1:7" s="23" customFormat="1" ht="11.25" customHeight="1" x14ac:dyDescent="0.2">
      <c r="A15" s="10"/>
    </row>
    <row r="16" spans="1:7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9" spans="1:1" ht="11.25" customHeight="1" x14ac:dyDescent="0.2">
      <c r="A59" s="57"/>
    </row>
  </sheetData>
  <mergeCells count="9">
    <mergeCell ref="A11:B11"/>
    <mergeCell ref="A9:B9"/>
    <mergeCell ref="A10:B10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67" style="10" customWidth="1"/>
    <col min="3" max="3" width="17.7109375" style="8" customWidth="1"/>
    <col min="4" max="16384" width="15.7109375" style="8"/>
  </cols>
  <sheetData>
    <row r="1" spans="1:3" ht="12.75" customHeight="1" x14ac:dyDescent="0.2">
      <c r="A1" s="1" t="s">
        <v>650</v>
      </c>
      <c r="B1" s="8"/>
      <c r="C1" s="3" t="s">
        <v>5</v>
      </c>
    </row>
    <row r="2" spans="1:3" ht="12.75" customHeight="1" x14ac:dyDescent="0.2">
      <c r="A2" s="1" t="s">
        <v>608</v>
      </c>
    </row>
    <row r="3" spans="1:3" ht="12.75" customHeight="1" x14ac:dyDescent="0.2">
      <c r="A3" s="2" t="s">
        <v>508</v>
      </c>
    </row>
    <row r="4" spans="1:3" ht="12.75" customHeight="1" x14ac:dyDescent="0.2">
      <c r="A4" s="2"/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7">
        <v>13.226973913798171</v>
      </c>
    </row>
    <row r="10" spans="1:3" ht="11.25" customHeight="1" x14ac:dyDescent="0.2">
      <c r="A10" s="92" t="s">
        <v>510</v>
      </c>
      <c r="B10" s="92"/>
      <c r="C10" s="68">
        <v>12.63308792127016</v>
      </c>
    </row>
    <row r="11" spans="1:3" ht="11.25" customHeight="1" x14ac:dyDescent="0.2">
      <c r="A11" s="93" t="s">
        <v>511</v>
      </c>
      <c r="B11" s="93"/>
      <c r="C11" s="69">
        <v>14.016610872492899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BF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2.85546875" style="10" customWidth="1"/>
    <col min="3" max="3" width="15.42578125" style="8" customWidth="1"/>
    <col min="4" max="4" width="15.7109375" style="8" customWidth="1"/>
    <col min="5" max="5" width="20.7109375" style="8" customWidth="1"/>
    <col min="6" max="6" width="15.7109375" style="8" customWidth="1"/>
    <col min="7" max="7" width="20.7109375" style="8" customWidth="1"/>
    <col min="8" max="8" width="15.5703125" style="8" customWidth="1"/>
    <col min="9" max="16384" width="15.7109375" style="8"/>
  </cols>
  <sheetData>
    <row r="1" spans="1:8" ht="12.75" customHeight="1" x14ac:dyDescent="0.2">
      <c r="A1" s="1" t="s">
        <v>651</v>
      </c>
      <c r="B1" s="8"/>
      <c r="E1" s="3"/>
      <c r="H1" s="3" t="s">
        <v>14</v>
      </c>
    </row>
    <row r="2" spans="1:8" ht="12.75" customHeight="1" x14ac:dyDescent="0.2">
      <c r="A2" s="1" t="s">
        <v>637</v>
      </c>
    </row>
    <row r="3" spans="1:8" ht="12.75" customHeight="1" x14ac:dyDescent="0.2">
      <c r="A3" s="2" t="s">
        <v>508</v>
      </c>
    </row>
    <row r="4" spans="1:8" ht="12.75" customHeight="1" x14ac:dyDescent="0.2">
      <c r="A4" s="2"/>
    </row>
    <row r="5" spans="1:8" ht="12.75" customHeight="1" x14ac:dyDescent="0.2">
      <c r="A5" s="2"/>
    </row>
    <row r="6" spans="1:8" s="7" customFormat="1" ht="12.75" customHeight="1" x14ac:dyDescent="0.2">
      <c r="A6" s="86" t="s">
        <v>509</v>
      </c>
      <c r="B6" s="86"/>
      <c r="C6" s="94" t="s">
        <v>1</v>
      </c>
      <c r="D6" s="94" t="s">
        <v>83</v>
      </c>
      <c r="E6" s="94" t="s">
        <v>84</v>
      </c>
      <c r="F6" s="94" t="s">
        <v>85</v>
      </c>
      <c r="G6" s="94" t="s">
        <v>86</v>
      </c>
      <c r="H6" s="94" t="s">
        <v>87</v>
      </c>
    </row>
    <row r="7" spans="1:8" s="7" customFormat="1" ht="12.75" customHeight="1" x14ac:dyDescent="0.2">
      <c r="A7" s="87"/>
      <c r="B7" s="87"/>
      <c r="C7" s="97"/>
      <c r="D7" s="97"/>
      <c r="E7" s="97"/>
      <c r="F7" s="97"/>
      <c r="G7" s="97"/>
      <c r="H7" s="97"/>
    </row>
    <row r="8" spans="1:8" s="7" customFormat="1" ht="12.75" customHeight="1" x14ac:dyDescent="0.2">
      <c r="A8" s="88"/>
      <c r="B8" s="88"/>
      <c r="C8" s="95"/>
      <c r="D8" s="95"/>
      <c r="E8" s="95"/>
      <c r="F8" s="95"/>
      <c r="G8" s="95"/>
      <c r="H8" s="95"/>
    </row>
    <row r="9" spans="1:8" s="7" customFormat="1" ht="11.25" customHeight="1" x14ac:dyDescent="0.2">
      <c r="A9" s="86" t="s">
        <v>1</v>
      </c>
      <c r="B9" s="86"/>
      <c r="C9" s="62">
        <v>273909.41990907508</v>
      </c>
      <c r="D9" s="62">
        <v>241636.47086589001</v>
      </c>
      <c r="E9" s="67">
        <v>32.981437776584329</v>
      </c>
      <c r="F9" s="62">
        <v>23672.96696343107</v>
      </c>
      <c r="G9" s="67">
        <v>12.42738880812454</v>
      </c>
      <c r="H9" s="62">
        <v>8599.9820797543289</v>
      </c>
    </row>
    <row r="10" spans="1:8" ht="11.25" customHeight="1" x14ac:dyDescent="0.2">
      <c r="A10" s="92" t="s">
        <v>510</v>
      </c>
      <c r="B10" s="92"/>
      <c r="C10" s="60">
        <v>149578.95530606669</v>
      </c>
      <c r="D10" s="59">
        <v>132319.7611997198</v>
      </c>
      <c r="E10" s="68">
        <v>31.516880959399661</v>
      </c>
      <c r="F10" s="59">
        <v>13035.62432118104</v>
      </c>
      <c r="G10" s="68">
        <v>10.66762043864178</v>
      </c>
      <c r="H10" s="59">
        <v>4223.5697851663363</v>
      </c>
    </row>
    <row r="11" spans="1:8" ht="11.25" customHeight="1" x14ac:dyDescent="0.2">
      <c r="A11" s="93" t="s">
        <v>511</v>
      </c>
      <c r="B11" s="93"/>
      <c r="C11" s="63">
        <v>124330.46460301131</v>
      </c>
      <c r="D11" s="61">
        <v>109316.70966617329</v>
      </c>
      <c r="E11" s="69">
        <v>34.915461565437653</v>
      </c>
      <c r="F11" s="61">
        <v>10637.34264225</v>
      </c>
      <c r="G11" s="69">
        <v>13.94847068245523</v>
      </c>
      <c r="H11" s="61">
        <v>4376.4122945879926</v>
      </c>
    </row>
    <row r="12" spans="1:8" s="23" customFormat="1" ht="11.25" customHeight="1" x14ac:dyDescent="0.2"/>
    <row r="13" spans="1:8" s="23" customFormat="1" ht="11.25" customHeight="1" x14ac:dyDescent="0.2">
      <c r="A13" s="56" t="s">
        <v>733</v>
      </c>
    </row>
    <row r="14" spans="1:8" s="23" customFormat="1" ht="11.25" customHeight="1" x14ac:dyDescent="0.2">
      <c r="A14" s="33"/>
    </row>
    <row r="15" spans="1:8" s="23" customFormat="1" ht="11.25" customHeight="1" x14ac:dyDescent="0.2">
      <c r="A15" s="33"/>
    </row>
    <row r="16" spans="1:8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50" spans="1:1" ht="11.25" customHeight="1" x14ac:dyDescent="0.2">
      <c r="A50" s="57"/>
    </row>
  </sheetData>
  <mergeCells count="10">
    <mergeCell ref="A11:B11"/>
    <mergeCell ref="A9:B9"/>
    <mergeCell ref="A10:B10"/>
    <mergeCell ref="G6:G8"/>
    <mergeCell ref="H6:H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BE4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39" style="10" customWidth="1"/>
    <col min="3" max="4" width="22.85546875" style="8" customWidth="1"/>
    <col min="5" max="16384" width="15.7109375" style="8"/>
  </cols>
  <sheetData>
    <row r="1" spans="1:4" ht="12.75" customHeight="1" x14ac:dyDescent="0.2">
      <c r="A1" s="1" t="s">
        <v>745</v>
      </c>
      <c r="B1" s="8"/>
      <c r="D1" s="3" t="s">
        <v>6</v>
      </c>
    </row>
    <row r="2" spans="1:4" ht="12.75" customHeight="1" x14ac:dyDescent="0.2">
      <c r="A2" s="25" t="s">
        <v>558</v>
      </c>
    </row>
    <row r="3" spans="1:4" ht="12.75" customHeight="1" x14ac:dyDescent="0.2">
      <c r="A3" s="25" t="s">
        <v>508</v>
      </c>
    </row>
    <row r="4" spans="1:4" ht="12.75" customHeight="1" x14ac:dyDescent="0.2">
      <c r="A4" s="25"/>
    </row>
    <row r="5" spans="1:4" ht="12.75" customHeight="1" x14ac:dyDescent="0.2">
      <c r="A5" s="25"/>
    </row>
    <row r="6" spans="1:4" s="7" customFormat="1" ht="11.25" customHeight="1" x14ac:dyDescent="0.2">
      <c r="A6" s="86" t="s">
        <v>509</v>
      </c>
      <c r="B6" s="86"/>
      <c r="C6" s="105" t="s">
        <v>384</v>
      </c>
      <c r="D6" s="105"/>
    </row>
    <row r="7" spans="1:4" s="7" customFormat="1" ht="11.25" customHeight="1" x14ac:dyDescent="0.2">
      <c r="A7" s="87"/>
      <c r="B7" s="87"/>
      <c r="C7" s="106"/>
      <c r="D7" s="106"/>
    </row>
    <row r="8" spans="1:4" s="7" customFormat="1" ht="11.25" customHeight="1" x14ac:dyDescent="0.2">
      <c r="A8" s="88"/>
      <c r="B8" s="88"/>
      <c r="C8" s="79" t="s">
        <v>385</v>
      </c>
      <c r="D8" s="79" t="s">
        <v>386</v>
      </c>
    </row>
    <row r="9" spans="1:4" s="7" customFormat="1" ht="11.25" customHeight="1" x14ac:dyDescent="0.2">
      <c r="A9" s="86" t="s">
        <v>1</v>
      </c>
      <c r="B9" s="86"/>
      <c r="C9" s="67">
        <v>28.052881821166441</v>
      </c>
      <c r="D9" s="67">
        <v>25.59546406680105</v>
      </c>
    </row>
    <row r="10" spans="1:4" ht="11.25" customHeight="1" x14ac:dyDescent="0.2">
      <c r="A10" s="92" t="s">
        <v>510</v>
      </c>
      <c r="B10" s="92"/>
      <c r="C10" s="68">
        <v>27.594506746714611</v>
      </c>
      <c r="D10" s="68">
        <v>22.673089277877981</v>
      </c>
    </row>
    <row r="11" spans="1:4" ht="11.25" customHeight="1" x14ac:dyDescent="0.2">
      <c r="A11" s="93" t="s">
        <v>511</v>
      </c>
      <c r="B11" s="93"/>
      <c r="C11" s="69">
        <v>28.633672670472642</v>
      </c>
      <c r="D11" s="69">
        <v>29.773049513735749</v>
      </c>
    </row>
    <row r="12" spans="1:4" s="23" customFormat="1" ht="11.25" customHeight="1" x14ac:dyDescent="0.2"/>
    <row r="13" spans="1:4" s="23" customFormat="1" ht="11.25" customHeight="1" x14ac:dyDescent="0.2">
      <c r="A13" s="56" t="s">
        <v>733</v>
      </c>
    </row>
    <row r="14" spans="1:4" s="23" customFormat="1" ht="11.25" customHeight="1" x14ac:dyDescent="0.2">
      <c r="A14" s="33"/>
    </row>
    <row r="15" spans="1:4" s="23" customFormat="1" ht="11.25" customHeight="1" x14ac:dyDescent="0.2">
      <c r="A15" s="33"/>
    </row>
    <row r="16" spans="1:4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C21" s="30" t="s">
        <v>714</v>
      </c>
    </row>
    <row r="22" spans="1:57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43" spans="1:1" ht="11.25" customHeight="1" x14ac:dyDescent="0.2">
      <c r="A43" s="57"/>
    </row>
  </sheetData>
  <mergeCells count="5">
    <mergeCell ref="C6:D7"/>
    <mergeCell ref="A11:B11"/>
    <mergeCell ref="A6:B8"/>
    <mergeCell ref="A9:B9"/>
    <mergeCell ref="A10:B10"/>
  </mergeCells>
  <hyperlinks>
    <hyperlink ref="C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F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67" style="10" customWidth="1"/>
    <col min="3" max="3" width="17.7109375" style="8" customWidth="1"/>
    <col min="4" max="16384" width="15.7109375" style="8"/>
  </cols>
  <sheetData>
    <row r="1" spans="1:3" ht="12.75" customHeight="1" x14ac:dyDescent="0.2">
      <c r="A1" s="2" t="s">
        <v>552</v>
      </c>
      <c r="B1" s="8"/>
      <c r="C1" s="3" t="s">
        <v>0</v>
      </c>
    </row>
    <row r="2" spans="1:3" ht="12.75" customHeight="1" x14ac:dyDescent="0.2">
      <c r="A2" s="2" t="s">
        <v>508</v>
      </c>
    </row>
    <row r="3" spans="1:3" ht="12.75" customHeight="1" x14ac:dyDescent="0.2">
      <c r="A3" s="48"/>
    </row>
    <row r="4" spans="1:3" ht="12.75" customHeight="1" x14ac:dyDescent="0.2">
      <c r="A4" s="48"/>
    </row>
    <row r="5" spans="1:3" ht="12.75" customHeight="1" x14ac:dyDescent="0.2">
      <c r="A5" s="48"/>
    </row>
    <row r="6" spans="1:3" s="7" customFormat="1" ht="11.25" customHeight="1" x14ac:dyDescent="0.2">
      <c r="A6" s="86" t="s">
        <v>509</v>
      </c>
      <c r="B6" s="86"/>
      <c r="C6" s="89" t="s">
        <v>1</v>
      </c>
    </row>
    <row r="7" spans="1:3" s="7" customFormat="1" ht="11.25" customHeight="1" x14ac:dyDescent="0.2">
      <c r="A7" s="87"/>
      <c r="B7" s="87"/>
      <c r="C7" s="90"/>
    </row>
    <row r="8" spans="1:3" s="7" customFormat="1" ht="11.25" customHeight="1" x14ac:dyDescent="0.2">
      <c r="A8" s="88"/>
      <c r="B8" s="88"/>
      <c r="C8" s="91"/>
    </row>
    <row r="9" spans="1:3" ht="11.25" customHeight="1" x14ac:dyDescent="0.2">
      <c r="A9" s="86" t="s">
        <v>1</v>
      </c>
      <c r="B9" s="86"/>
      <c r="C9" s="60">
        <v>273909.41990907508</v>
      </c>
    </row>
    <row r="10" spans="1:3" ht="11.25" customHeight="1" x14ac:dyDescent="0.2">
      <c r="A10" s="92" t="s">
        <v>510</v>
      </c>
      <c r="B10" s="92"/>
      <c r="C10" s="59">
        <v>149578.95530606669</v>
      </c>
    </row>
    <row r="11" spans="1:3" ht="11.25" customHeight="1" x14ac:dyDescent="0.2">
      <c r="A11" s="93" t="s">
        <v>511</v>
      </c>
      <c r="B11" s="93"/>
      <c r="C11" s="61">
        <v>124330.46460301131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52" spans="1:1" ht="11.25" customHeight="1" x14ac:dyDescent="0.2">
      <c r="A52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BF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5" width="9.7109375" style="8" customWidth="1"/>
    <col min="6" max="7" width="10.7109375" style="8" customWidth="1"/>
    <col min="8" max="8" width="9.7109375" style="8" customWidth="1"/>
    <col min="9" max="9" width="10.28515625" style="8" customWidth="1"/>
    <col min="10" max="10" width="9.7109375" style="8" customWidth="1"/>
    <col min="11" max="11" width="10.7109375" style="8" customWidth="1"/>
    <col min="12" max="12" width="12.42578125" style="8" customWidth="1"/>
    <col min="13" max="16384" width="15.7109375" style="8"/>
  </cols>
  <sheetData>
    <row r="1" spans="1:12" ht="12.75" customHeight="1" x14ac:dyDescent="0.2">
      <c r="A1" s="1" t="s">
        <v>652</v>
      </c>
      <c r="B1" s="8"/>
      <c r="F1" s="3"/>
      <c r="L1" s="3" t="s">
        <v>15</v>
      </c>
    </row>
    <row r="2" spans="1:12" ht="12.75" customHeight="1" x14ac:dyDescent="0.2">
      <c r="A2" s="1" t="s">
        <v>559</v>
      </c>
    </row>
    <row r="3" spans="1:12" ht="12.75" customHeight="1" x14ac:dyDescent="0.2">
      <c r="A3" s="2" t="s">
        <v>508</v>
      </c>
    </row>
    <row r="4" spans="1:12" ht="12.75" customHeight="1" x14ac:dyDescent="0.2">
      <c r="A4" s="2"/>
    </row>
    <row r="5" spans="1:12" ht="12.75" customHeight="1" x14ac:dyDescent="0.2">
      <c r="A5" s="2"/>
    </row>
    <row r="6" spans="1:12" s="7" customFormat="1" ht="32.25" customHeight="1" x14ac:dyDescent="0.2">
      <c r="A6" s="86" t="s">
        <v>509</v>
      </c>
      <c r="B6" s="86"/>
      <c r="C6" s="94" t="s">
        <v>1</v>
      </c>
      <c r="D6" s="94" t="s">
        <v>256</v>
      </c>
      <c r="E6" s="94" t="s">
        <v>253</v>
      </c>
      <c r="F6" s="94" t="s">
        <v>88</v>
      </c>
      <c r="G6" s="94" t="s">
        <v>89</v>
      </c>
      <c r="H6" s="94" t="s">
        <v>90</v>
      </c>
      <c r="I6" s="94" t="s">
        <v>91</v>
      </c>
      <c r="J6" s="94" t="s">
        <v>254</v>
      </c>
      <c r="K6" s="94" t="s">
        <v>255</v>
      </c>
      <c r="L6" s="94" t="s">
        <v>423</v>
      </c>
    </row>
    <row r="7" spans="1:12" s="7" customFormat="1" ht="32.2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s="7" customFormat="1" ht="32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 ht="11.25" customHeight="1" x14ac:dyDescent="0.2">
      <c r="A9" s="86" t="s">
        <v>1</v>
      </c>
      <c r="B9" s="86"/>
      <c r="C9" s="62">
        <v>263906.88538872299</v>
      </c>
      <c r="D9" s="62">
        <v>249862.72603969721</v>
      </c>
      <c r="E9" s="62">
        <v>144186.36186075781</v>
      </c>
      <c r="F9" s="62">
        <v>122166.5228400229</v>
      </c>
      <c r="G9" s="62">
        <v>100133.55762186809</v>
      </c>
      <c r="H9" s="62">
        <v>101628.90446724489</v>
      </c>
      <c r="I9" s="62">
        <v>81971.25027751617</v>
      </c>
      <c r="J9" s="60">
        <v>174635.8691028147</v>
      </c>
      <c r="K9" s="60">
        <v>188530.9039787715</v>
      </c>
      <c r="L9" s="60">
        <v>60966.114456661373</v>
      </c>
    </row>
    <row r="10" spans="1:12" ht="11.25" customHeight="1" x14ac:dyDescent="0.2">
      <c r="A10" s="92" t="s">
        <v>510</v>
      </c>
      <c r="B10" s="92"/>
      <c r="C10" s="60">
        <v>144295.80104993269</v>
      </c>
      <c r="D10" s="60">
        <v>137676.27391648651</v>
      </c>
      <c r="E10" s="59">
        <v>77920.941195087536</v>
      </c>
      <c r="F10" s="59">
        <v>65170.692213446593</v>
      </c>
      <c r="G10" s="59">
        <v>50556.196492104151</v>
      </c>
      <c r="H10" s="59">
        <v>51206.363651098407</v>
      </c>
      <c r="I10" s="59">
        <v>43248.115533210737</v>
      </c>
      <c r="J10" s="59">
        <v>94929.467364869473</v>
      </c>
      <c r="K10" s="59">
        <v>101204.1906900015</v>
      </c>
      <c r="L10" s="59">
        <v>31706.53190968902</v>
      </c>
    </row>
    <row r="11" spans="1:12" ht="11.25" customHeight="1" x14ac:dyDescent="0.2">
      <c r="A11" s="93" t="s">
        <v>511</v>
      </c>
      <c r="B11" s="93"/>
      <c r="C11" s="63">
        <v>119611.08433879371</v>
      </c>
      <c r="D11" s="63">
        <v>112186.45212321389</v>
      </c>
      <c r="E11" s="61">
        <v>66265.420665670856</v>
      </c>
      <c r="F11" s="61">
        <v>56995.830626576448</v>
      </c>
      <c r="G11" s="61">
        <v>49577.36112976406</v>
      </c>
      <c r="H11" s="61">
        <v>50422.540816146677</v>
      </c>
      <c r="I11" s="61">
        <v>38723.134744305491</v>
      </c>
      <c r="J11" s="61">
        <v>79706.401737946639</v>
      </c>
      <c r="K11" s="61">
        <v>87326.713288771512</v>
      </c>
      <c r="L11" s="61">
        <v>29259.58254697247</v>
      </c>
    </row>
    <row r="12" spans="1:12" s="23" customFormat="1" ht="11.25" customHeight="1" x14ac:dyDescent="0.2"/>
    <row r="13" spans="1:12" s="23" customFormat="1" ht="11.25" customHeight="1" x14ac:dyDescent="0.2">
      <c r="A13" s="45" t="s">
        <v>735</v>
      </c>
    </row>
    <row r="14" spans="1:12" s="23" customFormat="1" ht="11.25" customHeight="1" x14ac:dyDescent="0.2">
      <c r="A14" s="56" t="s">
        <v>733</v>
      </c>
    </row>
    <row r="15" spans="1:12" s="23" customFormat="1" ht="11.25" customHeight="1" x14ac:dyDescent="0.2">
      <c r="A15" s="33"/>
    </row>
    <row r="16" spans="1:12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52" spans="1:1" ht="11.25" customHeight="1" x14ac:dyDescent="0.2">
      <c r="A52" s="57"/>
    </row>
  </sheetData>
  <mergeCells count="14">
    <mergeCell ref="K6:K8"/>
    <mergeCell ref="L6:L8"/>
    <mergeCell ref="H6:H8"/>
    <mergeCell ref="I6:I8"/>
    <mergeCell ref="E6:E8"/>
    <mergeCell ref="F6:F8"/>
    <mergeCell ref="G6:G8"/>
    <mergeCell ref="J6:J8"/>
    <mergeCell ref="D6:D8"/>
    <mergeCell ref="A11:B11"/>
    <mergeCell ref="A9:B9"/>
    <mergeCell ref="A10:B10"/>
    <mergeCell ref="A6:B8"/>
    <mergeCell ref="C6:C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BF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85546875" style="8" bestFit="1" customWidth="1"/>
    <col min="4" max="4" width="8.42578125" style="8" customWidth="1"/>
    <col min="5" max="5" width="8.28515625" style="8" customWidth="1"/>
    <col min="6" max="6" width="11.140625" style="8" customWidth="1"/>
    <col min="7" max="7" width="12.85546875" style="8" customWidth="1"/>
    <col min="8" max="8" width="8.85546875" style="8" customWidth="1"/>
    <col min="9" max="9" width="11.28515625" style="8" customWidth="1"/>
    <col min="10" max="10" width="9" style="8" customWidth="1"/>
    <col min="11" max="11" width="12.42578125" style="8" customWidth="1"/>
    <col min="12" max="12" width="7.5703125" style="8" customWidth="1"/>
    <col min="13" max="13" width="6.42578125" style="8" customWidth="1"/>
    <col min="14" max="16384" width="15.7109375" style="8"/>
  </cols>
  <sheetData>
    <row r="1" spans="1:13" ht="12.75" customHeight="1" x14ac:dyDescent="0.2">
      <c r="A1" s="1" t="s">
        <v>653</v>
      </c>
      <c r="B1" s="8"/>
      <c r="E1" s="3"/>
      <c r="F1" s="3"/>
      <c r="J1" s="3"/>
      <c r="K1" s="3"/>
      <c r="M1" s="3" t="s">
        <v>601</v>
      </c>
    </row>
    <row r="2" spans="1:13" ht="12.75" customHeight="1" x14ac:dyDescent="0.2">
      <c r="A2" s="1" t="s">
        <v>560</v>
      </c>
    </row>
    <row r="3" spans="1:13" ht="12.75" customHeight="1" x14ac:dyDescent="0.2">
      <c r="A3" s="2" t="s">
        <v>508</v>
      </c>
    </row>
    <row r="4" spans="1:13" ht="12.75" customHeight="1" x14ac:dyDescent="0.2">
      <c r="A4" s="2"/>
    </row>
    <row r="5" spans="1:13" ht="12.75" customHeight="1" x14ac:dyDescent="0.2">
      <c r="A5" s="2"/>
    </row>
    <row r="6" spans="1:13" s="7" customFormat="1" ht="31.5" customHeight="1" x14ac:dyDescent="0.2">
      <c r="A6" s="86" t="s">
        <v>509</v>
      </c>
      <c r="B6" s="86"/>
      <c r="C6" s="94" t="s">
        <v>1</v>
      </c>
      <c r="D6" s="94" t="s">
        <v>256</v>
      </c>
      <c r="E6" s="94" t="s">
        <v>253</v>
      </c>
      <c r="F6" s="94" t="s">
        <v>257</v>
      </c>
      <c r="G6" s="94" t="s">
        <v>258</v>
      </c>
      <c r="H6" s="94" t="s">
        <v>259</v>
      </c>
      <c r="I6" s="94" t="s">
        <v>224</v>
      </c>
      <c r="J6" s="94" t="s">
        <v>92</v>
      </c>
      <c r="K6" s="94" t="s">
        <v>422</v>
      </c>
      <c r="L6" s="94" t="s">
        <v>93</v>
      </c>
      <c r="M6" s="94" t="s">
        <v>39</v>
      </c>
    </row>
    <row r="7" spans="1:13" s="7" customFormat="1" ht="31.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</row>
    <row r="8" spans="1:13" s="7" customFormat="1" ht="31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 s="7" customFormat="1" ht="11.25" customHeight="1" x14ac:dyDescent="0.2">
      <c r="A9" s="86" t="s">
        <v>1</v>
      </c>
      <c r="B9" s="86"/>
      <c r="C9" s="62">
        <v>273909.41990907508</v>
      </c>
      <c r="D9" s="66">
        <v>169115.95859116799</v>
      </c>
      <c r="E9" s="66">
        <v>11639.191520337359</v>
      </c>
      <c r="F9" s="66">
        <v>6621.7690036553331</v>
      </c>
      <c r="G9" s="62">
        <v>2680.9476442829191</v>
      </c>
      <c r="H9" s="62">
        <v>7150.2095421589174</v>
      </c>
      <c r="I9" s="62">
        <v>18852.565298582791</v>
      </c>
      <c r="J9" s="62">
        <v>11159.156490586431</v>
      </c>
      <c r="K9" s="62">
        <v>1035.395841927751</v>
      </c>
      <c r="L9" s="62">
        <v>45240.760618874781</v>
      </c>
      <c r="M9" s="62">
        <v>413.4653575032911</v>
      </c>
    </row>
    <row r="10" spans="1:13" ht="11.25" customHeight="1" x14ac:dyDescent="0.2">
      <c r="A10" s="92" t="s">
        <v>510</v>
      </c>
      <c r="B10" s="92"/>
      <c r="C10" s="60">
        <v>149578.95530606669</v>
      </c>
      <c r="D10" s="59">
        <v>96921.63236502232</v>
      </c>
      <c r="E10" s="59">
        <v>6510.3318639734107</v>
      </c>
      <c r="F10" s="59">
        <v>3607.3413284498688</v>
      </c>
      <c r="G10" s="59">
        <v>1448.2419172215741</v>
      </c>
      <c r="H10" s="59">
        <v>3391.4216855053978</v>
      </c>
      <c r="I10" s="59">
        <v>8536.651152739365</v>
      </c>
      <c r="J10" s="59">
        <v>5121.2553833450747</v>
      </c>
      <c r="K10" s="59">
        <v>574.43093588741272</v>
      </c>
      <c r="L10" s="59">
        <v>23192.012316419339</v>
      </c>
      <c r="M10" s="59">
        <v>275.63635750329109</v>
      </c>
    </row>
    <row r="11" spans="1:13" ht="11.25" customHeight="1" x14ac:dyDescent="0.2">
      <c r="A11" s="93" t="s">
        <v>511</v>
      </c>
      <c r="B11" s="93"/>
      <c r="C11" s="63">
        <v>124330.46460301131</v>
      </c>
      <c r="D11" s="61">
        <v>72194.326226146353</v>
      </c>
      <c r="E11" s="61">
        <v>5128.8596563639439</v>
      </c>
      <c r="F11" s="61">
        <v>3014.4276752054639</v>
      </c>
      <c r="G11" s="61">
        <v>1232.7057270613441</v>
      </c>
      <c r="H11" s="61">
        <v>3758.7878566535169</v>
      </c>
      <c r="I11" s="61">
        <v>10315.91414584341</v>
      </c>
      <c r="J11" s="61">
        <v>6037.9011072413559</v>
      </c>
      <c r="K11" s="61">
        <v>460.96490604033789</v>
      </c>
      <c r="L11" s="61">
        <v>22048.74830245538</v>
      </c>
      <c r="M11" s="61">
        <v>137.82900000000001</v>
      </c>
    </row>
    <row r="12" spans="1:13" s="23" customFormat="1" ht="11.25" customHeight="1" x14ac:dyDescent="0.2"/>
    <row r="13" spans="1:13" s="23" customFormat="1" ht="11.25" customHeight="1" x14ac:dyDescent="0.2">
      <c r="A13" s="56" t="s">
        <v>733</v>
      </c>
    </row>
    <row r="14" spans="1:13" s="23" customFormat="1" ht="11.25" customHeight="1" x14ac:dyDescent="0.2">
      <c r="A14" s="33"/>
    </row>
    <row r="15" spans="1:13" s="23" customFormat="1" ht="11.25" customHeight="1" x14ac:dyDescent="0.2">
      <c r="A15" s="33"/>
    </row>
    <row r="16" spans="1:1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52" spans="1:1" ht="11.25" customHeight="1" x14ac:dyDescent="0.2">
      <c r="A52" s="57"/>
    </row>
  </sheetData>
  <mergeCells count="15">
    <mergeCell ref="A11:B11"/>
    <mergeCell ref="A10:B10"/>
    <mergeCell ref="A9:B9"/>
    <mergeCell ref="L6:L8"/>
    <mergeCell ref="M6:M8"/>
    <mergeCell ref="J6:J8"/>
    <mergeCell ref="A6:B8"/>
    <mergeCell ref="C6:C8"/>
    <mergeCell ref="D6:D8"/>
    <mergeCell ref="E6:E8"/>
    <mergeCell ref="F6:F8"/>
    <mergeCell ref="G6:G8"/>
    <mergeCell ref="H6:H8"/>
    <mergeCell ref="I6:I8"/>
    <mergeCell ref="K6:K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BF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8.7109375" style="8" customWidth="1"/>
    <col min="4" max="6" width="13.7109375" style="10" customWidth="1"/>
    <col min="7" max="7" width="11.7109375" style="10" customWidth="1"/>
    <col min="8" max="8" width="8.7109375" style="10" customWidth="1"/>
    <col min="9" max="16384" width="15.7109375" style="10"/>
  </cols>
  <sheetData>
    <row r="1" spans="1:8" s="23" customFormat="1" ht="12.75" customHeight="1" x14ac:dyDescent="0.2">
      <c r="A1" s="1" t="s">
        <v>609</v>
      </c>
      <c r="B1" s="16"/>
      <c r="C1" s="8"/>
      <c r="H1" s="3" t="s">
        <v>711</v>
      </c>
    </row>
    <row r="2" spans="1:8" ht="12.75" customHeight="1" x14ac:dyDescent="0.2">
      <c r="A2" s="1" t="s">
        <v>508</v>
      </c>
    </row>
    <row r="3" spans="1:8" ht="12.75" customHeight="1" x14ac:dyDescent="0.2">
      <c r="A3" s="1"/>
    </row>
    <row r="4" spans="1:8" ht="12.75" customHeight="1" x14ac:dyDescent="0.2">
      <c r="A4" s="1"/>
    </row>
    <row r="5" spans="1:8" ht="12.75" customHeight="1" x14ac:dyDescent="0.2">
      <c r="A5" s="1"/>
    </row>
    <row r="6" spans="1:8" s="18" customFormat="1" ht="15" customHeight="1" x14ac:dyDescent="0.2">
      <c r="A6" s="86" t="s">
        <v>509</v>
      </c>
      <c r="B6" s="86"/>
      <c r="C6" s="94" t="s">
        <v>1</v>
      </c>
      <c r="D6" s="94" t="s">
        <v>261</v>
      </c>
      <c r="E6" s="94" t="s">
        <v>262</v>
      </c>
      <c r="F6" s="94" t="s">
        <v>263</v>
      </c>
      <c r="G6" s="94" t="s">
        <v>264</v>
      </c>
      <c r="H6" s="94" t="s">
        <v>39</v>
      </c>
    </row>
    <row r="7" spans="1:8" s="18" customFormat="1" ht="15" customHeight="1" x14ac:dyDescent="0.2">
      <c r="A7" s="87"/>
      <c r="B7" s="87"/>
      <c r="C7" s="97"/>
      <c r="D7" s="97"/>
      <c r="E7" s="97"/>
      <c r="F7" s="97"/>
      <c r="G7" s="97"/>
      <c r="H7" s="97"/>
    </row>
    <row r="8" spans="1:8" s="18" customFormat="1" ht="15" customHeight="1" x14ac:dyDescent="0.2">
      <c r="A8" s="88"/>
      <c r="B8" s="88"/>
      <c r="C8" s="95"/>
      <c r="D8" s="95"/>
      <c r="E8" s="95"/>
      <c r="F8" s="95"/>
      <c r="G8" s="95"/>
      <c r="H8" s="95"/>
    </row>
    <row r="9" spans="1:8" ht="11.25" customHeight="1" x14ac:dyDescent="0.2">
      <c r="A9" s="86" t="s">
        <v>1</v>
      </c>
      <c r="B9" s="86"/>
      <c r="C9" s="62">
        <v>139344.39465511119</v>
      </c>
      <c r="D9" s="62">
        <v>119042.888551576</v>
      </c>
      <c r="E9" s="62">
        <v>7244.9576026555869</v>
      </c>
      <c r="F9" s="62">
        <v>5664.50484051479</v>
      </c>
      <c r="G9" s="62">
        <v>55896.105250244698</v>
      </c>
      <c r="H9" s="62">
        <v>0</v>
      </c>
    </row>
    <row r="10" spans="1:8" ht="11.25" customHeight="1" x14ac:dyDescent="0.2">
      <c r="A10" s="92" t="s">
        <v>510</v>
      </c>
      <c r="B10" s="92"/>
      <c r="C10" s="60">
        <v>76541.14909321093</v>
      </c>
      <c r="D10" s="59">
        <v>67368.785299078896</v>
      </c>
      <c r="E10" s="59">
        <v>3606.9220565037931</v>
      </c>
      <c r="F10" s="59">
        <v>2685.9000388847612</v>
      </c>
      <c r="G10" s="59">
        <v>29661.416580866451</v>
      </c>
      <c r="H10" s="59">
        <v>0</v>
      </c>
    </row>
    <row r="11" spans="1:8" ht="11.25" customHeight="1" x14ac:dyDescent="0.2">
      <c r="A11" s="93" t="s">
        <v>511</v>
      </c>
      <c r="B11" s="93"/>
      <c r="C11" s="63">
        <v>62803.245561900418</v>
      </c>
      <c r="D11" s="61">
        <v>51674.103252497131</v>
      </c>
      <c r="E11" s="61">
        <v>3638.0355461517911</v>
      </c>
      <c r="F11" s="61">
        <v>2978.6048016300292</v>
      </c>
      <c r="G11" s="61">
        <v>26234.688669378251</v>
      </c>
      <c r="H11" s="61">
        <v>0</v>
      </c>
    </row>
    <row r="12" spans="1:8" s="23" customFormat="1" ht="11.25" customHeight="1" x14ac:dyDescent="0.2"/>
    <row r="13" spans="1:8" s="23" customFormat="1" ht="11.25" customHeight="1" x14ac:dyDescent="0.2">
      <c r="A13" s="45" t="s">
        <v>735</v>
      </c>
    </row>
    <row r="14" spans="1:8" s="23" customFormat="1" ht="11.25" customHeight="1" x14ac:dyDescent="0.2">
      <c r="A14" s="56" t="s">
        <v>733</v>
      </c>
    </row>
    <row r="15" spans="1:8" s="23" customFormat="1" ht="11.25" customHeight="1" x14ac:dyDescent="0.2"/>
    <row r="16" spans="1:8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51" spans="1:1" ht="11.25" customHeight="1" x14ac:dyDescent="0.2">
      <c r="A51" s="57"/>
    </row>
  </sheetData>
  <mergeCells count="10">
    <mergeCell ref="H6:H8"/>
    <mergeCell ref="A6:B8"/>
    <mergeCell ref="C6:C8"/>
    <mergeCell ref="A9:B9"/>
    <mergeCell ref="A10:B10"/>
    <mergeCell ref="A11:B11"/>
    <mergeCell ref="D6:D8"/>
    <mergeCell ref="E6:E8"/>
    <mergeCell ref="F6:F8"/>
    <mergeCell ref="G6:G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BF46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4" style="10" customWidth="1"/>
    <col min="3" max="3" width="10.85546875" style="8" bestFit="1" customWidth="1"/>
    <col min="4" max="16384" width="15.7109375" style="10"/>
  </cols>
  <sheetData>
    <row r="1" spans="1:3" s="23" customFormat="1" ht="12.75" customHeight="1" x14ac:dyDescent="0.2">
      <c r="A1" s="1" t="s">
        <v>762</v>
      </c>
      <c r="B1" s="16"/>
      <c r="C1" s="3" t="s">
        <v>260</v>
      </c>
    </row>
    <row r="2" spans="1:3" ht="12.75" customHeight="1" x14ac:dyDescent="0.2">
      <c r="A2" s="1" t="s">
        <v>763</v>
      </c>
    </row>
    <row r="3" spans="1:3" ht="12.75" customHeight="1" x14ac:dyDescent="0.2">
      <c r="A3" s="1" t="s">
        <v>761</v>
      </c>
    </row>
    <row r="4" spans="1:3" ht="12.75" customHeight="1" x14ac:dyDescent="0.2">
      <c r="A4" s="2" t="s">
        <v>508</v>
      </c>
    </row>
    <row r="5" spans="1:3" ht="12.75" customHeight="1" x14ac:dyDescent="0.2">
      <c r="A5" s="1"/>
    </row>
    <row r="6" spans="1:3" s="18" customFormat="1" ht="15" customHeight="1" x14ac:dyDescent="0.2">
      <c r="A6" s="86" t="s">
        <v>509</v>
      </c>
      <c r="B6" s="86"/>
      <c r="C6" s="94" t="s">
        <v>1</v>
      </c>
    </row>
    <row r="7" spans="1:3" s="18" customFormat="1" ht="15" customHeight="1" x14ac:dyDescent="0.2">
      <c r="A7" s="87"/>
      <c r="B7" s="87"/>
      <c r="C7" s="97"/>
    </row>
    <row r="8" spans="1:3" s="18" customFormat="1" ht="15" customHeight="1" x14ac:dyDescent="0.2">
      <c r="A8" s="88"/>
      <c r="B8" s="88"/>
      <c r="C8" s="95"/>
    </row>
    <row r="9" spans="1:3" ht="11.25" customHeight="1" x14ac:dyDescent="0.2">
      <c r="A9" s="86" t="s">
        <v>1</v>
      </c>
      <c r="B9" s="86"/>
      <c r="C9" s="62">
        <v>97198.299387428633</v>
      </c>
    </row>
    <row r="10" spans="1:3" ht="11.25" customHeight="1" x14ac:dyDescent="0.2">
      <c r="A10" s="92" t="s">
        <v>510</v>
      </c>
      <c r="B10" s="92"/>
      <c r="C10" s="59">
        <v>48124.628316292277</v>
      </c>
    </row>
    <row r="11" spans="1:3" ht="11.25" customHeight="1" x14ac:dyDescent="0.2">
      <c r="A11" s="93" t="s">
        <v>511</v>
      </c>
      <c r="B11" s="93"/>
      <c r="C11" s="61">
        <v>49073.671071136319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46" spans="1:1" ht="11.25" customHeight="1" x14ac:dyDescent="0.2">
      <c r="A46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BE4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23.85546875" style="10" customWidth="1"/>
    <col min="3" max="4" width="30.7109375" style="8" customWidth="1"/>
    <col min="5" max="5" width="20.7109375" style="8" customWidth="1"/>
    <col min="6" max="6" width="15.7109375" style="8"/>
    <col min="7" max="7" width="15.7109375" style="8" customWidth="1"/>
    <col min="8" max="16384" width="15.7109375" style="8"/>
  </cols>
  <sheetData>
    <row r="1" spans="1:5" ht="12.75" customHeight="1" x14ac:dyDescent="0.2">
      <c r="A1" s="1" t="s">
        <v>802</v>
      </c>
      <c r="B1" s="16"/>
      <c r="C1" s="16"/>
      <c r="D1" s="16"/>
      <c r="E1" s="3" t="s">
        <v>269</v>
      </c>
    </row>
    <row r="2" spans="1:5" ht="12.75" customHeight="1" x14ac:dyDescent="0.2">
      <c r="A2" s="1" t="s">
        <v>764</v>
      </c>
      <c r="B2" s="1"/>
    </row>
    <row r="3" spans="1:5" ht="12.75" customHeight="1" x14ac:dyDescent="0.2">
      <c r="A3" s="2" t="s">
        <v>508</v>
      </c>
      <c r="B3" s="2"/>
    </row>
    <row r="4" spans="1:5" ht="12.75" customHeight="1" x14ac:dyDescent="0.2">
      <c r="A4" s="25"/>
    </row>
    <row r="5" spans="1:5" ht="12.75" customHeight="1" x14ac:dyDescent="0.2">
      <c r="A5" s="25"/>
    </row>
    <row r="6" spans="1:5" s="7" customFormat="1" ht="11.25" customHeight="1" x14ac:dyDescent="0.2">
      <c r="A6" s="86" t="s">
        <v>509</v>
      </c>
      <c r="B6" s="86"/>
      <c r="C6" s="94" t="s">
        <v>1</v>
      </c>
      <c r="D6" s="94" t="s">
        <v>94</v>
      </c>
      <c r="E6" s="94" t="s">
        <v>95</v>
      </c>
    </row>
    <row r="7" spans="1:5" s="7" customFormat="1" ht="11.25" customHeight="1" x14ac:dyDescent="0.2">
      <c r="A7" s="87"/>
      <c r="B7" s="87"/>
      <c r="C7" s="97"/>
      <c r="D7" s="97"/>
      <c r="E7" s="97"/>
    </row>
    <row r="8" spans="1:5" s="7" customFormat="1" ht="11.25" customHeight="1" x14ac:dyDescent="0.2">
      <c r="A8" s="88"/>
      <c r="B8" s="88"/>
      <c r="C8" s="95"/>
      <c r="D8" s="95"/>
      <c r="E8" s="95"/>
    </row>
    <row r="9" spans="1:5" s="7" customFormat="1" ht="11.25" customHeight="1" x14ac:dyDescent="0.2">
      <c r="A9" s="86" t="s">
        <v>1</v>
      </c>
      <c r="B9" s="86"/>
      <c r="C9" s="62">
        <v>64137.294153044793</v>
      </c>
      <c r="D9" s="62">
        <v>10.8514451244382</v>
      </c>
      <c r="E9" s="62">
        <v>3.2171955274596389</v>
      </c>
    </row>
    <row r="10" spans="1:5" s="7" customFormat="1" ht="11.25" customHeight="1" x14ac:dyDescent="0.2">
      <c r="A10" s="92" t="s">
        <v>510</v>
      </c>
      <c r="B10" s="92"/>
      <c r="C10" s="60">
        <v>30879.660923112478</v>
      </c>
      <c r="D10" s="59">
        <v>10.921914779335291</v>
      </c>
      <c r="E10" s="59">
        <v>2.9167532407018801</v>
      </c>
    </row>
    <row r="11" spans="1:5" ht="11.25" customHeight="1" x14ac:dyDescent="0.2">
      <c r="A11" s="93" t="s">
        <v>511</v>
      </c>
      <c r="B11" s="93"/>
      <c r="C11" s="63">
        <v>33257.63322993226</v>
      </c>
      <c r="D11" s="61">
        <v>10.78601415905514</v>
      </c>
      <c r="E11" s="61">
        <v>3.4961557251953832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C21" s="30" t="s">
        <v>714</v>
      </c>
    </row>
    <row r="22" spans="1:57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40" spans="1:1" ht="11.25" customHeight="1" x14ac:dyDescent="0.2">
      <c r="A40" s="57"/>
    </row>
  </sheetData>
  <mergeCells count="7">
    <mergeCell ref="E6:E8"/>
    <mergeCell ref="A9:B9"/>
    <mergeCell ref="A10:B10"/>
    <mergeCell ref="A11:B11"/>
    <mergeCell ref="A6:B8"/>
    <mergeCell ref="C6:C8"/>
    <mergeCell ref="D6:D8"/>
  </mergeCells>
  <hyperlinks>
    <hyperlink ref="C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BE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23.85546875" style="10" customWidth="1"/>
    <col min="3" max="4" width="30.7109375" style="8" customWidth="1"/>
    <col min="5" max="5" width="20.7109375" style="8" customWidth="1"/>
    <col min="6" max="16384" width="15.7109375" style="8"/>
  </cols>
  <sheetData>
    <row r="1" spans="1:5" ht="12.75" customHeight="1" x14ac:dyDescent="0.2">
      <c r="A1" s="1" t="s">
        <v>765</v>
      </c>
      <c r="B1" s="16"/>
      <c r="C1" s="16"/>
      <c r="D1" s="16"/>
      <c r="E1" s="3" t="s">
        <v>268</v>
      </c>
    </row>
    <row r="2" spans="1:5" ht="12.75" customHeight="1" x14ac:dyDescent="0.2">
      <c r="A2" s="1" t="s">
        <v>764</v>
      </c>
    </row>
    <row r="3" spans="1:5" ht="12.75" customHeight="1" x14ac:dyDescent="0.2">
      <c r="A3" s="25" t="s">
        <v>508</v>
      </c>
    </row>
    <row r="4" spans="1:5" ht="12.75" customHeight="1" x14ac:dyDescent="0.2">
      <c r="A4" s="25"/>
    </row>
    <row r="5" spans="1:5" ht="12.75" customHeight="1" x14ac:dyDescent="0.2">
      <c r="A5" s="25"/>
    </row>
    <row r="6" spans="1:5" s="7" customFormat="1" ht="11.25" customHeight="1" x14ac:dyDescent="0.2">
      <c r="A6" s="86" t="s">
        <v>509</v>
      </c>
      <c r="B6" s="86"/>
      <c r="C6" s="94" t="s">
        <v>1</v>
      </c>
      <c r="D6" s="94" t="s">
        <v>94</v>
      </c>
      <c r="E6" s="94" t="s">
        <v>95</v>
      </c>
    </row>
    <row r="7" spans="1:5" s="7" customFormat="1" ht="11.25" customHeight="1" x14ac:dyDescent="0.2">
      <c r="A7" s="87"/>
      <c r="B7" s="87"/>
      <c r="C7" s="97"/>
      <c r="D7" s="97"/>
      <c r="E7" s="97"/>
    </row>
    <row r="8" spans="1:5" s="7" customFormat="1" ht="11.25" customHeight="1" x14ac:dyDescent="0.2">
      <c r="A8" s="88"/>
      <c r="B8" s="88"/>
      <c r="C8" s="95"/>
      <c r="D8" s="95"/>
      <c r="E8" s="95"/>
    </row>
    <row r="9" spans="1:5" s="7" customFormat="1" ht="11.25" customHeight="1" x14ac:dyDescent="0.2">
      <c r="A9" s="86" t="s">
        <v>1</v>
      </c>
      <c r="B9" s="86"/>
      <c r="C9" s="62">
        <v>11976.58191828137</v>
      </c>
      <c r="D9" s="62">
        <v>15.97340255781859</v>
      </c>
      <c r="E9" s="62">
        <v>2.1287172124051752</v>
      </c>
    </row>
    <row r="10" spans="1:5" s="7" customFormat="1" ht="11.25" customHeight="1" x14ac:dyDescent="0.2">
      <c r="A10" s="92" t="s">
        <v>510</v>
      </c>
      <c r="B10" s="92"/>
      <c r="C10" s="60">
        <v>7885.953405218338</v>
      </c>
      <c r="D10" s="59">
        <v>14.46688131556259</v>
      </c>
      <c r="E10" s="59">
        <v>2.2745989530243782</v>
      </c>
    </row>
    <row r="11" spans="1:5" ht="11.25" customHeight="1" x14ac:dyDescent="0.2">
      <c r="A11" s="93" t="s">
        <v>511</v>
      </c>
      <c r="B11" s="93"/>
      <c r="C11" s="63">
        <v>4090.6285130630322</v>
      </c>
      <c r="D11" s="61">
        <v>18.877688850857361</v>
      </c>
      <c r="E11" s="61">
        <v>1.8474849749821349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C21" s="30" t="s">
        <v>714</v>
      </c>
    </row>
    <row r="22" spans="1:57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50" spans="1:1" ht="11.25" customHeight="1" x14ac:dyDescent="0.2">
      <c r="A50" s="57"/>
    </row>
  </sheetData>
  <mergeCells count="7">
    <mergeCell ref="E6:E8"/>
    <mergeCell ref="A9:B9"/>
    <mergeCell ref="A10:B10"/>
    <mergeCell ref="A11:B11"/>
    <mergeCell ref="A6:B8"/>
    <mergeCell ref="C6:C8"/>
    <mergeCell ref="D6:D8"/>
  </mergeCells>
  <hyperlinks>
    <hyperlink ref="C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BE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23.85546875" style="10" customWidth="1"/>
    <col min="3" max="3" width="30.7109375" style="8" customWidth="1"/>
    <col min="4" max="4" width="32.42578125" style="8" customWidth="1"/>
    <col min="5" max="5" width="20.7109375" style="8" customWidth="1"/>
    <col min="6" max="16384" width="15.7109375" style="10"/>
  </cols>
  <sheetData>
    <row r="1" spans="1:5" s="23" customFormat="1" ht="12.75" customHeight="1" x14ac:dyDescent="0.2">
      <c r="A1" s="1" t="s">
        <v>767</v>
      </c>
      <c r="B1" s="16"/>
      <c r="C1" s="16"/>
      <c r="D1" s="16"/>
      <c r="E1" s="3" t="s">
        <v>267</v>
      </c>
    </row>
    <row r="2" spans="1:5" ht="12.75" customHeight="1" x14ac:dyDescent="0.2">
      <c r="A2" s="1" t="s">
        <v>766</v>
      </c>
    </row>
    <row r="3" spans="1:5" ht="12.75" customHeight="1" x14ac:dyDescent="0.2">
      <c r="A3" s="2">
        <v>2017</v>
      </c>
    </row>
    <row r="4" spans="1:5" ht="12.75" customHeight="1" x14ac:dyDescent="0.2">
      <c r="A4" s="25" t="s">
        <v>508</v>
      </c>
    </row>
    <row r="5" spans="1:5" ht="12.75" customHeight="1" x14ac:dyDescent="0.2">
      <c r="A5" s="25"/>
    </row>
    <row r="6" spans="1:5" s="18" customFormat="1" ht="11.25" customHeight="1" x14ac:dyDescent="0.2">
      <c r="A6" s="86" t="s">
        <v>509</v>
      </c>
      <c r="B6" s="86"/>
      <c r="C6" s="94" t="s">
        <v>1</v>
      </c>
      <c r="D6" s="94" t="s">
        <v>94</v>
      </c>
      <c r="E6" s="94" t="s">
        <v>95</v>
      </c>
    </row>
    <row r="7" spans="1:5" s="18" customFormat="1" ht="11.25" customHeight="1" x14ac:dyDescent="0.2">
      <c r="A7" s="87"/>
      <c r="B7" s="87"/>
      <c r="C7" s="97"/>
      <c r="D7" s="97"/>
      <c r="E7" s="97"/>
    </row>
    <row r="8" spans="1:5" s="18" customFormat="1" ht="11.25" customHeight="1" x14ac:dyDescent="0.2">
      <c r="A8" s="88"/>
      <c r="B8" s="88"/>
      <c r="C8" s="95"/>
      <c r="D8" s="95"/>
      <c r="E8" s="95"/>
    </row>
    <row r="9" spans="1:5" ht="11.25" customHeight="1" x14ac:dyDescent="0.2">
      <c r="A9" s="86" t="s">
        <v>1</v>
      </c>
      <c r="B9" s="86"/>
      <c r="C9" s="62">
        <v>34942.371125331163</v>
      </c>
      <c r="D9" s="62">
        <v>14.40145808564237</v>
      </c>
      <c r="E9" s="62">
        <v>2.7013394485186648</v>
      </c>
    </row>
    <row r="10" spans="1:5" ht="11.25" customHeight="1" x14ac:dyDescent="0.2">
      <c r="A10" s="92" t="s">
        <v>510</v>
      </c>
      <c r="B10" s="92"/>
      <c r="C10" s="60">
        <v>18308.793152367769</v>
      </c>
      <c r="D10" s="59">
        <v>13.580160327839341</v>
      </c>
      <c r="E10" s="59">
        <v>2.8278456445987001</v>
      </c>
    </row>
    <row r="11" spans="1:5" ht="11.25" customHeight="1" x14ac:dyDescent="0.2">
      <c r="A11" s="93" t="s">
        <v>511</v>
      </c>
      <c r="B11" s="93"/>
      <c r="C11" s="63">
        <v>16633.57797296335</v>
      </c>
      <c r="D11" s="61">
        <v>15.305471088049959</v>
      </c>
      <c r="E11" s="61">
        <v>2.5620924518540269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C21" s="30" t="s">
        <v>714</v>
      </c>
    </row>
    <row r="22" spans="1:57" ht="11.25" customHeight="1" x14ac:dyDescent="0.2">
      <c r="C22" s="3"/>
      <c r="D22" s="3"/>
      <c r="E22" s="3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1.25" customHeight="1" x14ac:dyDescent="0.2">
      <c r="C23" s="3"/>
      <c r="D23" s="3"/>
      <c r="E23" s="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1.25" customHeight="1" x14ac:dyDescent="0.2">
      <c r="C24" s="3"/>
      <c r="D24" s="3"/>
      <c r="E24" s="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1.25" customHeight="1" x14ac:dyDescent="0.2">
      <c r="C25" s="3"/>
      <c r="D25" s="3"/>
      <c r="E25" s="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1.25" customHeight="1" x14ac:dyDescent="0.2">
      <c r="C26" s="3"/>
      <c r="D26" s="3"/>
      <c r="E26" s="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1.25" customHeight="1" x14ac:dyDescent="0.2">
      <c r="C27" s="3"/>
      <c r="D27" s="3"/>
      <c r="E27" s="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1.25" customHeight="1" x14ac:dyDescent="0.2">
      <c r="C28" s="3"/>
      <c r="D28" s="3"/>
      <c r="E28" s="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50" spans="1:1" ht="11.25" customHeight="1" x14ac:dyDescent="0.2">
      <c r="A50" s="57"/>
    </row>
  </sheetData>
  <mergeCells count="7">
    <mergeCell ref="E6:E8"/>
    <mergeCell ref="A9:B9"/>
    <mergeCell ref="A10:B10"/>
    <mergeCell ref="A11:B11"/>
    <mergeCell ref="A6:B8"/>
    <mergeCell ref="C6:C8"/>
    <mergeCell ref="D6:D8"/>
  </mergeCells>
  <hyperlinks>
    <hyperlink ref="C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BE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23.85546875" style="10" customWidth="1"/>
    <col min="3" max="4" width="30.7109375" style="8" customWidth="1"/>
    <col min="5" max="5" width="20.7109375" style="8" customWidth="1"/>
    <col min="6" max="16384" width="15.7109375" style="8"/>
  </cols>
  <sheetData>
    <row r="1" spans="1:5" ht="12.75" customHeight="1" x14ac:dyDescent="0.2">
      <c r="A1" s="1" t="s">
        <v>654</v>
      </c>
      <c r="B1" s="16"/>
      <c r="C1" s="16"/>
      <c r="D1" s="16"/>
      <c r="E1" s="3" t="s">
        <v>266</v>
      </c>
    </row>
    <row r="2" spans="1:5" ht="12.75" customHeight="1" x14ac:dyDescent="0.2">
      <c r="A2" s="1" t="s">
        <v>639</v>
      </c>
    </row>
    <row r="3" spans="1:5" ht="12.75" customHeight="1" x14ac:dyDescent="0.2">
      <c r="A3" s="25" t="s">
        <v>508</v>
      </c>
    </row>
    <row r="4" spans="1:5" ht="12.75" customHeight="1" x14ac:dyDescent="0.2">
      <c r="A4" s="25"/>
    </row>
    <row r="5" spans="1:5" ht="12.75" customHeight="1" x14ac:dyDescent="0.2">
      <c r="A5" s="25"/>
    </row>
    <row r="6" spans="1:5" s="7" customFormat="1" ht="11.25" customHeight="1" x14ac:dyDescent="0.2">
      <c r="A6" s="86" t="s">
        <v>509</v>
      </c>
      <c r="B6" s="86"/>
      <c r="C6" s="94" t="s">
        <v>1</v>
      </c>
      <c r="D6" s="94" t="s">
        <v>94</v>
      </c>
      <c r="E6" s="94" t="s">
        <v>95</v>
      </c>
    </row>
    <row r="7" spans="1:5" s="7" customFormat="1" ht="11.25" customHeight="1" x14ac:dyDescent="0.2">
      <c r="A7" s="87"/>
      <c r="B7" s="87"/>
      <c r="C7" s="97"/>
      <c r="D7" s="97"/>
      <c r="E7" s="97"/>
    </row>
    <row r="8" spans="1:5" s="7" customFormat="1" ht="11.25" customHeight="1" x14ac:dyDescent="0.2">
      <c r="A8" s="88"/>
      <c r="B8" s="88"/>
      <c r="C8" s="95"/>
      <c r="D8" s="95"/>
      <c r="E8" s="95"/>
    </row>
    <row r="9" spans="1:5" s="7" customFormat="1" ht="11.25" customHeight="1" x14ac:dyDescent="0.2">
      <c r="A9" s="86" t="s">
        <v>1</v>
      </c>
      <c r="B9" s="86"/>
      <c r="C9" s="62">
        <v>0</v>
      </c>
      <c r="D9" s="62">
        <v>0</v>
      </c>
      <c r="E9" s="62">
        <v>0</v>
      </c>
    </row>
    <row r="10" spans="1:5" s="7" customFormat="1" ht="11.25" customHeight="1" x14ac:dyDescent="0.2">
      <c r="A10" s="92" t="s">
        <v>510</v>
      </c>
      <c r="B10" s="92"/>
      <c r="C10" s="60">
        <v>0</v>
      </c>
      <c r="D10" s="59">
        <v>0</v>
      </c>
      <c r="E10" s="59">
        <v>0</v>
      </c>
    </row>
    <row r="11" spans="1:5" ht="11.25" customHeight="1" x14ac:dyDescent="0.2">
      <c r="A11" s="93" t="s">
        <v>511</v>
      </c>
      <c r="B11" s="93"/>
      <c r="C11" s="63">
        <v>0</v>
      </c>
      <c r="D11" s="61">
        <v>0</v>
      </c>
      <c r="E11" s="61">
        <v>0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7" s="23" customFormat="1" ht="11.25" customHeight="1" x14ac:dyDescent="0.2">
      <c r="A17" s="33"/>
    </row>
    <row r="18" spans="1:57" s="23" customFormat="1" ht="11.25" customHeight="1" x14ac:dyDescent="0.2">
      <c r="A18" s="33"/>
    </row>
    <row r="19" spans="1:57" s="23" customFormat="1" ht="11.25" customHeight="1" x14ac:dyDescent="0.2">
      <c r="A19" s="33"/>
    </row>
    <row r="20" spans="1:57" s="23" customFormat="1" ht="11.25" customHeight="1" x14ac:dyDescent="0.2">
      <c r="A20" s="33"/>
    </row>
    <row r="21" spans="1:57" s="17" customFormat="1" ht="11.25" customHeight="1" x14ac:dyDescent="0.25">
      <c r="C21" s="30" t="s">
        <v>714</v>
      </c>
    </row>
    <row r="22" spans="1:57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51" spans="1:1" ht="11.25" customHeight="1" x14ac:dyDescent="0.2">
      <c r="A51" s="57"/>
    </row>
  </sheetData>
  <mergeCells count="7">
    <mergeCell ref="E6:E8"/>
    <mergeCell ref="A9:B9"/>
    <mergeCell ref="A10:B10"/>
    <mergeCell ref="A11:B11"/>
    <mergeCell ref="A6:B8"/>
    <mergeCell ref="C6:C8"/>
    <mergeCell ref="D6:D8"/>
  </mergeCells>
  <hyperlinks>
    <hyperlink ref="C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57" customWidth="1"/>
    <col min="2" max="2" width="23.85546875" style="57" customWidth="1"/>
    <col min="3" max="5" width="17.7109375" style="57" customWidth="1"/>
    <col min="6" max="6" width="22" style="57" customWidth="1"/>
    <col min="7" max="7" width="17.7109375" style="57" customWidth="1"/>
    <col min="8" max="16384" width="15.7109375" style="57"/>
  </cols>
  <sheetData>
    <row r="1" spans="1:7" s="8" customFormat="1" ht="12.75" customHeight="1" x14ac:dyDescent="0.2">
      <c r="A1" s="1" t="s">
        <v>655</v>
      </c>
      <c r="B1" s="16"/>
      <c r="C1" s="16"/>
      <c r="D1" s="16"/>
      <c r="E1" s="16"/>
      <c r="F1" s="3"/>
      <c r="G1" s="3" t="s">
        <v>265</v>
      </c>
    </row>
    <row r="2" spans="1:7" s="8" customFormat="1" ht="12.75" customHeight="1" x14ac:dyDescent="0.2">
      <c r="A2" s="1" t="s">
        <v>640</v>
      </c>
      <c r="B2" s="10"/>
    </row>
    <row r="3" spans="1:7" s="8" customFormat="1" ht="12.75" customHeight="1" x14ac:dyDescent="0.2">
      <c r="A3" s="1" t="s">
        <v>508</v>
      </c>
      <c r="B3" s="10"/>
    </row>
    <row r="4" spans="1:7" s="8" customFormat="1" ht="12.75" customHeight="1" x14ac:dyDescent="0.2">
      <c r="A4" s="1"/>
      <c r="B4" s="10"/>
    </row>
    <row r="5" spans="1:7" s="8" customFormat="1" ht="12.75" customHeight="1" x14ac:dyDescent="0.2">
      <c r="A5" s="1"/>
      <c r="B5" s="10"/>
    </row>
    <row r="6" spans="1:7" s="7" customFormat="1" ht="11.25" customHeight="1" x14ac:dyDescent="0.2">
      <c r="A6" s="86" t="s">
        <v>509</v>
      </c>
      <c r="B6" s="86"/>
      <c r="C6" s="94" t="s">
        <v>1</v>
      </c>
      <c r="D6" s="94" t="s">
        <v>221</v>
      </c>
      <c r="E6" s="94" t="s">
        <v>222</v>
      </c>
      <c r="F6" s="94" t="s">
        <v>223</v>
      </c>
      <c r="G6" s="94" t="s">
        <v>276</v>
      </c>
    </row>
    <row r="7" spans="1:7" s="7" customFormat="1" ht="11.25" customHeight="1" x14ac:dyDescent="0.2">
      <c r="A7" s="87"/>
      <c r="B7" s="87"/>
      <c r="C7" s="97"/>
      <c r="D7" s="97"/>
      <c r="E7" s="97"/>
      <c r="F7" s="97"/>
      <c r="G7" s="97"/>
    </row>
    <row r="8" spans="1:7" s="7" customFormat="1" ht="11.25" customHeight="1" x14ac:dyDescent="0.2">
      <c r="A8" s="87"/>
      <c r="B8" s="87"/>
      <c r="C8" s="95"/>
      <c r="D8" s="95"/>
      <c r="E8" s="95"/>
      <c r="F8" s="95"/>
      <c r="G8" s="95"/>
    </row>
    <row r="9" spans="1:7" s="7" customFormat="1" ht="11.25" customHeight="1" x14ac:dyDescent="0.2">
      <c r="A9" s="86" t="s">
        <v>1</v>
      </c>
      <c r="B9" s="86"/>
      <c r="C9" s="62">
        <v>97198.299387428633</v>
      </c>
      <c r="D9" s="62">
        <v>64137.294153044793</v>
      </c>
      <c r="E9" s="62">
        <v>11976.58191828137</v>
      </c>
      <c r="F9" s="62">
        <v>34942.371125331163</v>
      </c>
      <c r="G9" s="62">
        <v>0</v>
      </c>
    </row>
    <row r="10" spans="1:7" s="7" customFormat="1" ht="11.25" customHeight="1" x14ac:dyDescent="0.2">
      <c r="A10" s="92" t="s">
        <v>510</v>
      </c>
      <c r="B10" s="92"/>
      <c r="C10" s="60">
        <v>48124.628316292277</v>
      </c>
      <c r="D10" s="60">
        <v>30879.660923112478</v>
      </c>
      <c r="E10" s="59">
        <v>7885.953405218338</v>
      </c>
      <c r="F10" s="59">
        <v>18308.793152367769</v>
      </c>
      <c r="G10" s="59">
        <v>0</v>
      </c>
    </row>
    <row r="11" spans="1:7" s="8" customFormat="1" ht="11.25" customHeight="1" x14ac:dyDescent="0.2">
      <c r="A11" s="93" t="s">
        <v>511</v>
      </c>
      <c r="B11" s="93"/>
      <c r="C11" s="63">
        <v>49073.671071136319</v>
      </c>
      <c r="D11" s="63">
        <v>33257.63322993226</v>
      </c>
      <c r="E11" s="61">
        <v>4090.6285130630322</v>
      </c>
      <c r="F11" s="61">
        <v>16633.57797296335</v>
      </c>
      <c r="G11" s="61">
        <v>0</v>
      </c>
    </row>
    <row r="12" spans="1:7" s="23" customFormat="1" ht="11.25" customHeight="1" x14ac:dyDescent="0.2">
      <c r="A12" s="24"/>
    </row>
    <row r="13" spans="1:7" s="23" customFormat="1" ht="11.25" customHeight="1" x14ac:dyDescent="0.2">
      <c r="A13" s="45" t="s">
        <v>735</v>
      </c>
    </row>
    <row r="14" spans="1:7" s="23" customFormat="1" ht="11.25" customHeight="1" x14ac:dyDescent="0.2">
      <c r="A14" s="56" t="s">
        <v>733</v>
      </c>
    </row>
    <row r="15" spans="1:7" s="23" customFormat="1" ht="11.25" customHeight="1" x14ac:dyDescent="0.2">
      <c r="A15" s="33"/>
    </row>
    <row r="16" spans="1:7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70" customFormat="1" ht="11.25" customHeight="1" x14ac:dyDescent="0.25">
      <c r="D21" s="30" t="s">
        <v>714</v>
      </c>
    </row>
    <row r="22" spans="1:58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</row>
    <row r="23" spans="1:58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</row>
    <row r="24" spans="1:58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</row>
    <row r="25" spans="1:58" ht="11.25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</row>
    <row r="26" spans="1:58" ht="11.25" customHeight="1" x14ac:dyDescent="0.2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</row>
    <row r="27" spans="1:58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</row>
    <row r="28" spans="1:58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</row>
  </sheetData>
  <mergeCells count="9">
    <mergeCell ref="A11:B11"/>
    <mergeCell ref="A6:B8"/>
    <mergeCell ref="A9:B9"/>
    <mergeCell ref="A10:B10"/>
    <mergeCell ref="G6:G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BF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37.7109375" style="10" customWidth="1"/>
    <col min="3" max="16384" width="15.7109375" style="8"/>
  </cols>
  <sheetData>
    <row r="1" spans="1:5" ht="12.75" customHeight="1" x14ac:dyDescent="0.2">
      <c r="A1" s="1" t="s">
        <v>656</v>
      </c>
      <c r="B1" s="8"/>
      <c r="E1" s="3" t="s">
        <v>7</v>
      </c>
    </row>
    <row r="2" spans="1:5" ht="12.75" customHeight="1" x14ac:dyDescent="0.2">
      <c r="A2" s="1" t="s">
        <v>561</v>
      </c>
    </row>
    <row r="3" spans="1:5" ht="12.75" customHeight="1" x14ac:dyDescent="0.2">
      <c r="A3" s="25" t="s">
        <v>508</v>
      </c>
    </row>
    <row r="4" spans="1:5" ht="12.75" customHeight="1" x14ac:dyDescent="0.2">
      <c r="A4" s="25"/>
    </row>
    <row r="5" spans="1:5" ht="12.75" customHeight="1" x14ac:dyDescent="0.2">
      <c r="A5" s="25"/>
    </row>
    <row r="6" spans="1:5" s="7" customFormat="1" ht="11.25" customHeight="1" x14ac:dyDescent="0.2">
      <c r="A6" s="86" t="s">
        <v>509</v>
      </c>
      <c r="B6" s="86"/>
      <c r="C6" s="94" t="s">
        <v>631</v>
      </c>
      <c r="D6" s="94" t="s">
        <v>270</v>
      </c>
      <c r="E6" s="94" t="s">
        <v>271</v>
      </c>
    </row>
    <row r="7" spans="1:5" s="7" customFormat="1" ht="11.25" customHeight="1" x14ac:dyDescent="0.2">
      <c r="A7" s="87"/>
      <c r="B7" s="87"/>
      <c r="C7" s="97"/>
      <c r="D7" s="97"/>
      <c r="E7" s="97"/>
    </row>
    <row r="8" spans="1:5" s="7" customFormat="1" ht="11.25" customHeight="1" x14ac:dyDescent="0.2">
      <c r="A8" s="88"/>
      <c r="B8" s="88"/>
      <c r="C8" s="95"/>
      <c r="D8" s="95"/>
      <c r="E8" s="95"/>
    </row>
    <row r="9" spans="1:5" s="7" customFormat="1" ht="11.25" customHeight="1" x14ac:dyDescent="0.2">
      <c r="A9" s="86" t="s">
        <v>1</v>
      </c>
      <c r="B9" s="86"/>
      <c r="C9" s="62">
        <v>273909.41990907508</v>
      </c>
      <c r="D9" s="62">
        <v>125621.8363999999</v>
      </c>
      <c r="E9" s="62">
        <v>115890.8606</v>
      </c>
    </row>
    <row r="10" spans="1:5" ht="11.25" customHeight="1" x14ac:dyDescent="0.2">
      <c r="A10" s="92" t="s">
        <v>510</v>
      </c>
      <c r="B10" s="92"/>
      <c r="C10" s="60">
        <v>149578.95530606669</v>
      </c>
      <c r="D10" s="59">
        <v>68961.012599999813</v>
      </c>
      <c r="E10" s="59">
        <v>65018.142099999946</v>
      </c>
    </row>
    <row r="11" spans="1:5" ht="11.25" customHeight="1" x14ac:dyDescent="0.2">
      <c r="A11" s="93" t="s">
        <v>511</v>
      </c>
      <c r="B11" s="93"/>
      <c r="C11" s="63">
        <v>124330.46460301131</v>
      </c>
      <c r="D11" s="61">
        <v>56660.823799999802</v>
      </c>
      <c r="E11" s="61">
        <v>50872.71849999985</v>
      </c>
    </row>
    <row r="12" spans="1:5" s="23" customFormat="1" ht="11.25" customHeight="1" x14ac:dyDescent="0.2"/>
    <row r="13" spans="1:5" s="23" customFormat="1" ht="11.25" customHeight="1" x14ac:dyDescent="0.2">
      <c r="A13" s="39" t="s">
        <v>736</v>
      </c>
    </row>
    <row r="14" spans="1:5" s="23" customFormat="1" ht="11.25" customHeight="1" x14ac:dyDescent="0.2">
      <c r="A14" s="56" t="s">
        <v>733</v>
      </c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51" spans="1:1" ht="11.25" customHeight="1" x14ac:dyDescent="0.2">
      <c r="A51" s="57"/>
    </row>
  </sheetData>
  <mergeCells count="7">
    <mergeCell ref="E6:E8"/>
    <mergeCell ref="A11:B11"/>
    <mergeCell ref="A6:B8"/>
    <mergeCell ref="C6:C8"/>
    <mergeCell ref="A9:B9"/>
    <mergeCell ref="A10:B10"/>
    <mergeCell ref="D6:D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F4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4.42578125" style="10" customWidth="1"/>
    <col min="3" max="8" width="11.7109375" style="8" customWidth="1"/>
    <col min="9" max="16384" width="15.7109375" style="8"/>
  </cols>
  <sheetData>
    <row r="1" spans="1:8" ht="12.75" customHeight="1" x14ac:dyDescent="0.2">
      <c r="A1" s="1" t="s">
        <v>643</v>
      </c>
      <c r="B1" s="8"/>
      <c r="E1" s="3"/>
      <c r="H1" s="3" t="s">
        <v>11</v>
      </c>
    </row>
    <row r="2" spans="1:8" ht="12.75" customHeight="1" x14ac:dyDescent="0.2">
      <c r="A2" s="1" t="s">
        <v>638</v>
      </c>
    </row>
    <row r="3" spans="1:8" ht="12.75" customHeight="1" x14ac:dyDescent="0.2">
      <c r="A3" s="2" t="s">
        <v>508</v>
      </c>
    </row>
    <row r="4" spans="1:8" ht="12.75" customHeight="1" x14ac:dyDescent="0.2">
      <c r="A4" s="2"/>
    </row>
    <row r="5" spans="1:8" ht="12.75" customHeight="1" x14ac:dyDescent="0.2">
      <c r="A5" s="2"/>
    </row>
    <row r="6" spans="1:8" s="7" customFormat="1" ht="11.25" customHeight="1" x14ac:dyDescent="0.2">
      <c r="A6" s="86" t="s">
        <v>509</v>
      </c>
      <c r="B6" s="86"/>
      <c r="C6" s="89" t="s">
        <v>1</v>
      </c>
      <c r="D6" s="89" t="s">
        <v>31</v>
      </c>
      <c r="E6" s="89" t="s">
        <v>32</v>
      </c>
      <c r="F6" s="89" t="s">
        <v>33</v>
      </c>
      <c r="G6" s="89" t="s">
        <v>34</v>
      </c>
      <c r="H6" s="89" t="s">
        <v>35</v>
      </c>
    </row>
    <row r="7" spans="1:8" s="7" customFormat="1" ht="11.25" customHeight="1" x14ac:dyDescent="0.2">
      <c r="A7" s="87"/>
      <c r="B7" s="87"/>
      <c r="C7" s="90"/>
      <c r="D7" s="90"/>
      <c r="E7" s="90"/>
      <c r="F7" s="90"/>
      <c r="G7" s="90"/>
      <c r="H7" s="90"/>
    </row>
    <row r="8" spans="1:8" s="7" customFormat="1" ht="11.25" customHeight="1" x14ac:dyDescent="0.2">
      <c r="A8" s="88"/>
      <c r="B8" s="88"/>
      <c r="C8" s="91"/>
      <c r="D8" s="91"/>
      <c r="E8" s="91"/>
      <c r="F8" s="91"/>
      <c r="G8" s="91"/>
      <c r="H8" s="91"/>
    </row>
    <row r="9" spans="1:8" s="7" customFormat="1" ht="11.25" customHeight="1" x14ac:dyDescent="0.2">
      <c r="A9" s="86" t="s">
        <v>1</v>
      </c>
      <c r="B9" s="86"/>
      <c r="C9" s="62">
        <v>273909.41990907508</v>
      </c>
      <c r="D9" s="62">
        <v>1377.6623851736649</v>
      </c>
      <c r="E9" s="62">
        <v>15408.22846200592</v>
      </c>
      <c r="F9" s="62">
        <v>57255.140323915497</v>
      </c>
      <c r="G9" s="62">
        <v>92714.942200492238</v>
      </c>
      <c r="H9" s="62">
        <v>107153.4465374908</v>
      </c>
    </row>
    <row r="10" spans="1:8" ht="11.25" customHeight="1" x14ac:dyDescent="0.2">
      <c r="A10" s="92" t="s">
        <v>510</v>
      </c>
      <c r="B10" s="92"/>
      <c r="C10" s="62">
        <v>149578.95530606669</v>
      </c>
      <c r="D10" s="64">
        <v>518.92909599495738</v>
      </c>
      <c r="E10" s="64">
        <v>8258.8122291958098</v>
      </c>
      <c r="F10" s="64">
        <v>34416.426382234393</v>
      </c>
      <c r="G10" s="64">
        <v>50144.260616248837</v>
      </c>
      <c r="H10" s="64">
        <v>56240.526982393087</v>
      </c>
    </row>
    <row r="11" spans="1:8" ht="11.25" customHeight="1" x14ac:dyDescent="0.2">
      <c r="A11" s="93" t="s">
        <v>511</v>
      </c>
      <c r="B11" s="93"/>
      <c r="C11" s="63">
        <v>124330.46460301131</v>
      </c>
      <c r="D11" s="61">
        <v>858.73328917870799</v>
      </c>
      <c r="E11" s="61">
        <v>7149.416232810102</v>
      </c>
      <c r="F11" s="61">
        <v>22838.713941681111</v>
      </c>
      <c r="G11" s="61">
        <v>42570.681584243328</v>
      </c>
      <c r="H11" s="61">
        <v>50912.919555097957</v>
      </c>
    </row>
    <row r="12" spans="1:8" s="23" customFormat="1" ht="11.25" customHeight="1" x14ac:dyDescent="0.2"/>
    <row r="13" spans="1:8" s="23" customFormat="1" ht="11.25" customHeight="1" x14ac:dyDescent="0.2">
      <c r="A13" s="56" t="s">
        <v>733</v>
      </c>
    </row>
    <row r="14" spans="1:8" s="23" customFormat="1" ht="11.25" customHeight="1" x14ac:dyDescent="0.2">
      <c r="A14" s="33"/>
    </row>
    <row r="15" spans="1:8" s="23" customFormat="1" ht="11.25" customHeight="1" x14ac:dyDescent="0.2">
      <c r="A15" s="33"/>
    </row>
    <row r="16" spans="1:8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8" spans="1:1" ht="11.25" customHeight="1" x14ac:dyDescent="0.2">
      <c r="A48" s="57"/>
    </row>
  </sheetData>
  <mergeCells count="10">
    <mergeCell ref="A11:B11"/>
    <mergeCell ref="A9:B9"/>
    <mergeCell ref="A10:B10"/>
    <mergeCell ref="G6:G8"/>
    <mergeCell ref="H6:H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BF45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9.7109375" style="10" customWidth="1"/>
    <col min="3" max="5" width="21.7109375" style="8" customWidth="1"/>
    <col min="6" max="16384" width="15.7109375" style="8"/>
  </cols>
  <sheetData>
    <row r="1" spans="1:6" ht="12.75" customHeight="1" x14ac:dyDescent="0.2">
      <c r="A1" s="1" t="s">
        <v>657</v>
      </c>
      <c r="B1" s="8"/>
      <c r="E1" s="3" t="s">
        <v>272</v>
      </c>
    </row>
    <row r="2" spans="1:6" ht="12.75" customHeight="1" x14ac:dyDescent="0.2">
      <c r="A2" s="1" t="s">
        <v>562</v>
      </c>
      <c r="B2" s="1"/>
    </row>
    <row r="3" spans="1:6" ht="12.75" customHeight="1" x14ac:dyDescent="0.2">
      <c r="A3" s="2" t="s">
        <v>508</v>
      </c>
      <c r="B3" s="2"/>
    </row>
    <row r="4" spans="1:6" ht="12.75" customHeight="1" x14ac:dyDescent="0.2">
      <c r="A4" s="2"/>
    </row>
    <row r="5" spans="1:6" ht="12.75" customHeight="1" x14ac:dyDescent="0.2">
      <c r="A5" s="2"/>
    </row>
    <row r="6" spans="1:6" s="7" customFormat="1" ht="11.25" customHeight="1" x14ac:dyDescent="0.2">
      <c r="A6" s="86" t="s">
        <v>509</v>
      </c>
      <c r="B6" s="86"/>
      <c r="C6" s="107" t="s">
        <v>1</v>
      </c>
      <c r="D6" s="105" t="s">
        <v>387</v>
      </c>
      <c r="E6" s="105"/>
    </row>
    <row r="7" spans="1:6" s="7" customFormat="1" ht="11.25" customHeight="1" x14ac:dyDescent="0.2">
      <c r="A7" s="87"/>
      <c r="B7" s="87"/>
      <c r="C7" s="108"/>
      <c r="D7" s="106"/>
      <c r="E7" s="106"/>
    </row>
    <row r="8" spans="1:6" s="7" customFormat="1" ht="11.25" customHeight="1" x14ac:dyDescent="0.2">
      <c r="A8" s="88"/>
      <c r="B8" s="88"/>
      <c r="C8" s="109"/>
      <c r="D8" s="78" t="s">
        <v>389</v>
      </c>
      <c r="E8" s="78" t="s">
        <v>388</v>
      </c>
    </row>
    <row r="9" spans="1:6" s="7" customFormat="1" ht="11.25" customHeight="1" x14ac:dyDescent="0.2">
      <c r="A9" s="86" t="s">
        <v>1</v>
      </c>
      <c r="B9" s="86"/>
      <c r="C9" s="62">
        <v>115890.8606</v>
      </c>
      <c r="D9" s="62">
        <v>108047.7213951913</v>
      </c>
      <c r="E9" s="62">
        <v>7843.1392048086391</v>
      </c>
    </row>
    <row r="10" spans="1:6" ht="11.25" customHeight="1" x14ac:dyDescent="0.2">
      <c r="A10" s="92" t="s">
        <v>510</v>
      </c>
      <c r="B10" s="92"/>
      <c r="C10" s="60">
        <v>65018.142099999946</v>
      </c>
      <c r="D10" s="59">
        <v>60026.298677583378</v>
      </c>
      <c r="E10" s="59">
        <v>4991.8434224165867</v>
      </c>
      <c r="F10" s="12"/>
    </row>
    <row r="11" spans="1:6" ht="11.25" customHeight="1" x14ac:dyDescent="0.2">
      <c r="A11" s="93" t="s">
        <v>511</v>
      </c>
      <c r="B11" s="93"/>
      <c r="C11" s="63">
        <v>50872.71849999985</v>
      </c>
      <c r="D11" s="61">
        <v>48021.42271760782</v>
      </c>
      <c r="E11" s="61">
        <v>2851.2957823920519</v>
      </c>
    </row>
    <row r="12" spans="1:6" s="23" customFormat="1" ht="11.25" customHeight="1" x14ac:dyDescent="0.2"/>
    <row r="13" spans="1:6" s="23" customFormat="1" ht="11.25" customHeight="1" x14ac:dyDescent="0.2">
      <c r="A13" s="56" t="s">
        <v>733</v>
      </c>
    </row>
    <row r="14" spans="1:6" s="23" customFormat="1" ht="11.25" customHeight="1" x14ac:dyDescent="0.2">
      <c r="A14" s="33"/>
    </row>
    <row r="15" spans="1:6" s="23" customFormat="1" ht="11.25" customHeight="1" x14ac:dyDescent="0.2">
      <c r="A15" s="33"/>
    </row>
    <row r="16" spans="1:6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5" spans="1:1" ht="11.25" customHeight="1" x14ac:dyDescent="0.2">
      <c r="A45" s="57"/>
    </row>
  </sheetData>
  <mergeCells count="6">
    <mergeCell ref="D6:E7"/>
    <mergeCell ref="A11:B11"/>
    <mergeCell ref="A6:B8"/>
    <mergeCell ref="C6:C8"/>
    <mergeCell ref="A9:B9"/>
    <mergeCell ref="A10:B10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BF3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4" width="8.7109375" style="8" customWidth="1"/>
    <col min="5" max="5" width="9" style="8" customWidth="1"/>
    <col min="6" max="7" width="14.7109375" style="8" customWidth="1"/>
    <col min="8" max="8" width="11.5703125" style="8" customWidth="1"/>
    <col min="9" max="9" width="11.28515625" style="8" customWidth="1"/>
    <col min="10" max="10" width="14.7109375" style="8" customWidth="1"/>
    <col min="11" max="11" width="9.7109375" style="8" customWidth="1"/>
    <col min="12" max="12" width="7.5703125" style="8" customWidth="1"/>
    <col min="13" max="13" width="8.140625" style="8" bestFit="1" customWidth="1"/>
    <col min="14" max="16384" width="15.7109375" style="8"/>
  </cols>
  <sheetData>
    <row r="1" spans="1:11" ht="12.75" customHeight="1" x14ac:dyDescent="0.2">
      <c r="A1" s="1" t="s">
        <v>658</v>
      </c>
      <c r="B1" s="8"/>
      <c r="K1" s="3" t="s">
        <v>273</v>
      </c>
    </row>
    <row r="2" spans="1:11" ht="12.75" customHeight="1" x14ac:dyDescent="0.2">
      <c r="A2" s="1" t="s">
        <v>563</v>
      </c>
    </row>
    <row r="3" spans="1:11" ht="12.75" customHeight="1" x14ac:dyDescent="0.2">
      <c r="A3" s="2" t="s">
        <v>508</v>
      </c>
    </row>
    <row r="4" spans="1:11" ht="12.75" customHeight="1" x14ac:dyDescent="0.2">
      <c r="A4" s="2"/>
    </row>
    <row r="5" spans="1:11" ht="12.75" customHeight="1" x14ac:dyDescent="0.2">
      <c r="A5" s="2"/>
    </row>
    <row r="6" spans="1:11" s="7" customFormat="1" ht="11.25" customHeight="1" x14ac:dyDescent="0.2">
      <c r="A6" s="86" t="s">
        <v>509</v>
      </c>
      <c r="B6" s="86"/>
      <c r="C6" s="94" t="s">
        <v>1</v>
      </c>
      <c r="D6" s="94" t="s">
        <v>226</v>
      </c>
      <c r="E6" s="94" t="s">
        <v>253</v>
      </c>
      <c r="F6" s="94" t="s">
        <v>274</v>
      </c>
      <c r="G6" s="94" t="s">
        <v>275</v>
      </c>
      <c r="H6" s="94" t="s">
        <v>224</v>
      </c>
      <c r="I6" s="94" t="s">
        <v>92</v>
      </c>
      <c r="J6" s="94" t="s">
        <v>422</v>
      </c>
      <c r="K6" s="94" t="s">
        <v>276</v>
      </c>
    </row>
    <row r="7" spans="1:11" s="7" customFormat="1" ht="11.2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</row>
    <row r="8" spans="1:11" s="7" customFormat="1" ht="11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</row>
    <row r="9" spans="1:11" s="7" customFormat="1" ht="11.25" customHeight="1" x14ac:dyDescent="0.2">
      <c r="A9" s="86" t="s">
        <v>1</v>
      </c>
      <c r="B9" s="86"/>
      <c r="C9" s="62">
        <v>125621.8363999999</v>
      </c>
      <c r="D9" s="62">
        <v>96821.353259621465</v>
      </c>
      <c r="E9" s="62">
        <v>844.52800000000002</v>
      </c>
      <c r="F9" s="60">
        <v>4350.2431571428569</v>
      </c>
      <c r="G9" s="60">
        <v>2403.7141000000001</v>
      </c>
      <c r="H9" s="60">
        <v>16582.40893114774</v>
      </c>
      <c r="I9" s="60">
        <v>3657.316852087913</v>
      </c>
      <c r="J9" s="60">
        <v>1</v>
      </c>
      <c r="K9" s="60">
        <v>961.27209999999957</v>
      </c>
    </row>
    <row r="10" spans="1:11" ht="11.25" customHeight="1" x14ac:dyDescent="0.2">
      <c r="A10" s="92" t="s">
        <v>510</v>
      </c>
      <c r="B10" s="92"/>
      <c r="C10" s="60">
        <v>68961.012599999813</v>
      </c>
      <c r="D10" s="59">
        <v>54218.43101175817</v>
      </c>
      <c r="E10" s="59">
        <v>411.81810000000002</v>
      </c>
      <c r="F10" s="59">
        <v>2092.5959571428571</v>
      </c>
      <c r="G10" s="59">
        <v>1218.556</v>
      </c>
      <c r="H10" s="59">
        <v>8473.3777482417609</v>
      </c>
      <c r="I10" s="59">
        <v>2157.6320828571429</v>
      </c>
      <c r="J10" s="59">
        <v>1</v>
      </c>
      <c r="K10" s="59">
        <v>387.60169999999999</v>
      </c>
    </row>
    <row r="11" spans="1:11" ht="11.25" customHeight="1" x14ac:dyDescent="0.2">
      <c r="A11" s="93" t="s">
        <v>511</v>
      </c>
      <c r="B11" s="93"/>
      <c r="C11" s="63">
        <v>56660.823799999802</v>
      </c>
      <c r="D11" s="61">
        <v>42602.922247863156</v>
      </c>
      <c r="E11" s="61">
        <v>432.70989999999989</v>
      </c>
      <c r="F11" s="61">
        <v>2257.6472000000008</v>
      </c>
      <c r="G11" s="61">
        <v>1185.1581000000001</v>
      </c>
      <c r="H11" s="61">
        <v>8109.0311829059838</v>
      </c>
      <c r="I11" s="61">
        <v>1499.684769230769</v>
      </c>
      <c r="J11" s="61">
        <v>0</v>
      </c>
      <c r="K11" s="61">
        <v>573.67039999999997</v>
      </c>
    </row>
    <row r="12" spans="1:11" s="23" customFormat="1" ht="11.25" customHeight="1" x14ac:dyDescent="0.2"/>
    <row r="13" spans="1:11" s="23" customFormat="1" ht="11.25" customHeight="1" x14ac:dyDescent="0.2">
      <c r="A13" s="56" t="s">
        <v>733</v>
      </c>
    </row>
    <row r="14" spans="1:11" s="23" customFormat="1" ht="11.25" customHeight="1" x14ac:dyDescent="0.2">
      <c r="A14" s="33"/>
    </row>
    <row r="15" spans="1:11" s="23" customFormat="1" ht="11.25" customHeight="1" x14ac:dyDescent="0.2">
      <c r="A15" s="33"/>
    </row>
    <row r="16" spans="1:11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58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58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58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5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5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 ht="11.25" customHeight="1" x14ac:dyDescent="0.2">
      <c r="D29" s="57"/>
    </row>
    <row r="30" spans="1:58" ht="11.25" customHeight="1" x14ac:dyDescent="0.2">
      <c r="D30" s="57"/>
    </row>
    <row r="31" spans="1:58" ht="11.25" customHeight="1" x14ac:dyDescent="0.2">
      <c r="D31" s="57"/>
    </row>
  </sheetData>
  <mergeCells count="13">
    <mergeCell ref="J6:J8"/>
    <mergeCell ref="K6:K8"/>
    <mergeCell ref="A11:B11"/>
    <mergeCell ref="F6:F8"/>
    <mergeCell ref="G6:G8"/>
    <mergeCell ref="H6:H8"/>
    <mergeCell ref="A6:B8"/>
    <mergeCell ref="C6:C8"/>
    <mergeCell ref="D6:D8"/>
    <mergeCell ref="E6:E8"/>
    <mergeCell ref="A9:B9"/>
    <mergeCell ref="A10:B10"/>
    <mergeCell ref="I6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BF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7109375" style="8" customWidth="1"/>
    <col min="4" max="4" width="11.28515625" style="8" customWidth="1"/>
    <col min="5" max="6" width="16.7109375" style="10" customWidth="1"/>
    <col min="7" max="7" width="11.28515625" style="10" customWidth="1"/>
    <col min="8" max="8" width="10.7109375" style="10" customWidth="1"/>
    <col min="9" max="9" width="16.7109375" style="10" customWidth="1"/>
    <col min="10" max="10" width="9.7109375" style="10" customWidth="1"/>
    <col min="11" max="11" width="13" style="10" customWidth="1"/>
    <col min="12" max="16384" width="15.7109375" style="10"/>
  </cols>
  <sheetData>
    <row r="1" spans="1:10" s="23" customFormat="1" ht="12.75" customHeight="1" x14ac:dyDescent="0.2">
      <c r="A1" s="1" t="s">
        <v>659</v>
      </c>
      <c r="B1" s="8"/>
      <c r="C1" s="3"/>
      <c r="D1" s="8"/>
      <c r="J1" s="3" t="s">
        <v>277</v>
      </c>
    </row>
    <row r="2" spans="1:10" ht="12.75" customHeight="1" x14ac:dyDescent="0.2">
      <c r="A2" s="1" t="s">
        <v>732</v>
      </c>
    </row>
    <row r="3" spans="1:10" ht="12.75" customHeight="1" x14ac:dyDescent="0.2">
      <c r="A3" s="2" t="s">
        <v>508</v>
      </c>
    </row>
    <row r="4" spans="1:10" ht="12.75" customHeight="1" x14ac:dyDescent="0.2">
      <c r="A4" s="2"/>
    </row>
    <row r="5" spans="1:10" ht="12.75" customHeight="1" x14ac:dyDescent="0.2">
      <c r="A5" s="2"/>
    </row>
    <row r="6" spans="1:10" s="18" customFormat="1" ht="11.25" customHeight="1" x14ac:dyDescent="0.2">
      <c r="A6" s="86" t="s">
        <v>509</v>
      </c>
      <c r="B6" s="86"/>
      <c r="C6" s="94" t="s">
        <v>226</v>
      </c>
      <c r="D6" s="94" t="s">
        <v>253</v>
      </c>
      <c r="E6" s="94" t="s">
        <v>274</v>
      </c>
      <c r="F6" s="94" t="s">
        <v>275</v>
      </c>
      <c r="G6" s="94" t="s">
        <v>224</v>
      </c>
      <c r="H6" s="94" t="s">
        <v>92</v>
      </c>
      <c r="I6" s="94" t="s">
        <v>422</v>
      </c>
      <c r="J6" s="94" t="s">
        <v>276</v>
      </c>
    </row>
    <row r="7" spans="1:10" s="18" customFormat="1" ht="11.2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</row>
    <row r="8" spans="1:10" s="18" customFormat="1" ht="11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</row>
    <row r="9" spans="1:10" ht="11.25" customHeight="1" x14ac:dyDescent="0.2">
      <c r="A9" s="86" t="s">
        <v>1</v>
      </c>
      <c r="B9" s="86"/>
      <c r="C9" s="62">
        <v>12.279013741288381</v>
      </c>
      <c r="D9" s="62">
        <v>11.40156720527933</v>
      </c>
      <c r="E9" s="60">
        <v>11.477570040013569</v>
      </c>
      <c r="F9" s="60">
        <v>9.3043552612313256</v>
      </c>
      <c r="G9" s="60">
        <v>6.3399567392450216</v>
      </c>
      <c r="H9" s="60">
        <v>7.5322506880547682</v>
      </c>
      <c r="I9" s="60">
        <v>9.4245886195602875</v>
      </c>
      <c r="J9" s="60">
        <v>13.62908357478522</v>
      </c>
    </row>
    <row r="10" spans="1:10" ht="11.25" customHeight="1" x14ac:dyDescent="0.2">
      <c r="A10" s="92" t="s">
        <v>510</v>
      </c>
      <c r="B10" s="92"/>
      <c r="C10" s="59">
        <v>11.75648875993196</v>
      </c>
      <c r="D10" s="59">
        <v>11.049712356377491</v>
      </c>
      <c r="E10" s="59">
        <v>7.3870773763171051</v>
      </c>
      <c r="F10" s="59">
        <v>9.2226095128339551</v>
      </c>
      <c r="G10" s="59">
        <v>5.9509308441165807</v>
      </c>
      <c r="H10" s="59">
        <v>7.5002828954215248</v>
      </c>
      <c r="I10" s="59">
        <v>8.5647492591922472</v>
      </c>
      <c r="J10" s="59">
        <v>14.5288333596749</v>
      </c>
    </row>
    <row r="11" spans="1:10" ht="11.25" customHeight="1" x14ac:dyDescent="0.2">
      <c r="A11" s="93" t="s">
        <v>511</v>
      </c>
      <c r="B11" s="93"/>
      <c r="C11" s="61">
        <v>12.97358676309373</v>
      </c>
      <c r="D11" s="61">
        <v>12.01216788207226</v>
      </c>
      <c r="E11" s="61">
        <v>15.535601590498651</v>
      </c>
      <c r="F11" s="61">
        <v>9.3872503250328236</v>
      </c>
      <c r="G11" s="61">
        <v>6.8132107375074034</v>
      </c>
      <c r="H11" s="61">
        <v>7.5866704784276644</v>
      </c>
      <c r="I11" s="61">
        <v>11.29783990191785</v>
      </c>
      <c r="J11" s="61">
        <v>12.06339716564546</v>
      </c>
    </row>
    <row r="12" spans="1:10" s="23" customFormat="1" ht="11.25" customHeight="1" x14ac:dyDescent="0.2"/>
    <row r="13" spans="1:10" s="23" customFormat="1" ht="11.25" customHeight="1" x14ac:dyDescent="0.2">
      <c r="A13" s="56" t="s">
        <v>733</v>
      </c>
    </row>
    <row r="14" spans="1:10" s="23" customFormat="1" ht="11.25" customHeight="1" x14ac:dyDescent="0.2">
      <c r="A14" s="33"/>
    </row>
    <row r="15" spans="1:10" s="23" customFormat="1" ht="11.25" customHeight="1" x14ac:dyDescent="0.2">
      <c r="A15" s="33"/>
    </row>
    <row r="16" spans="1:10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C21" s="70"/>
      <c r="D21" s="30" t="s">
        <v>714</v>
      </c>
    </row>
    <row r="22" spans="1:58" ht="11.25" customHeight="1" x14ac:dyDescent="0.2">
      <c r="C22" s="58"/>
      <c r="D22" s="3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58"/>
      <c r="D23" s="3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58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58"/>
      <c r="D25" s="3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58"/>
      <c r="D26" s="3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58"/>
      <c r="D27" s="3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3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50" spans="1:1" ht="11.25" customHeight="1" x14ac:dyDescent="0.2">
      <c r="A50" s="57"/>
    </row>
  </sheetData>
  <mergeCells count="12">
    <mergeCell ref="J6:J8"/>
    <mergeCell ref="D6:D8"/>
    <mergeCell ref="E6:E8"/>
    <mergeCell ref="F6:F8"/>
    <mergeCell ref="G6:G8"/>
    <mergeCell ref="H6:H8"/>
    <mergeCell ref="I6:I8"/>
    <mergeCell ref="C6:C8"/>
    <mergeCell ref="A11:B11"/>
    <mergeCell ref="A6:B8"/>
    <mergeCell ref="A9:B9"/>
    <mergeCell ref="A10:B10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BF4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4" width="9.7109375" style="8" customWidth="1"/>
    <col min="5" max="6" width="16.7109375" style="10" customWidth="1"/>
    <col min="7" max="7" width="11.28515625" style="10" customWidth="1"/>
    <col min="8" max="8" width="10.7109375" style="10" customWidth="1"/>
    <col min="9" max="9" width="16.7109375" style="10" customWidth="1"/>
    <col min="10" max="10" width="10.7109375" style="10" customWidth="1"/>
    <col min="11" max="16384" width="15.7109375" style="10"/>
  </cols>
  <sheetData>
    <row r="1" spans="1:10" s="23" customFormat="1" ht="12.75" customHeight="1" x14ac:dyDescent="0.2">
      <c r="A1" s="1" t="s">
        <v>660</v>
      </c>
      <c r="B1" s="8"/>
      <c r="C1" s="3"/>
      <c r="D1" s="8"/>
      <c r="J1" s="3" t="s">
        <v>278</v>
      </c>
    </row>
    <row r="2" spans="1:10" ht="12.75" customHeight="1" x14ac:dyDescent="0.2">
      <c r="A2" s="1" t="s">
        <v>732</v>
      </c>
    </row>
    <row r="3" spans="1:10" ht="12.75" customHeight="1" x14ac:dyDescent="0.2">
      <c r="A3" s="2" t="s">
        <v>508</v>
      </c>
    </row>
    <row r="4" spans="1:10" ht="12.75" customHeight="1" x14ac:dyDescent="0.2">
      <c r="A4" s="2"/>
    </row>
    <row r="5" spans="1:10" ht="12.75" customHeight="1" x14ac:dyDescent="0.2">
      <c r="A5" s="2"/>
    </row>
    <row r="6" spans="1:10" s="18" customFormat="1" ht="11.25" customHeight="1" x14ac:dyDescent="0.2">
      <c r="A6" s="86" t="s">
        <v>509</v>
      </c>
      <c r="B6" s="86"/>
      <c r="C6" s="94" t="s">
        <v>226</v>
      </c>
      <c r="D6" s="94" t="s">
        <v>253</v>
      </c>
      <c r="E6" s="94" t="s">
        <v>274</v>
      </c>
      <c r="F6" s="94" t="s">
        <v>275</v>
      </c>
      <c r="G6" s="94" t="s">
        <v>224</v>
      </c>
      <c r="H6" s="94" t="s">
        <v>92</v>
      </c>
      <c r="I6" s="94" t="s">
        <v>422</v>
      </c>
      <c r="J6" s="94" t="s">
        <v>276</v>
      </c>
    </row>
    <row r="7" spans="1:10" s="18" customFormat="1" ht="11.2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</row>
    <row r="8" spans="1:10" s="18" customFormat="1" ht="11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</row>
    <row r="9" spans="1:10" ht="11.25" customHeight="1" x14ac:dyDescent="0.2">
      <c r="A9" s="86" t="s">
        <v>1</v>
      </c>
      <c r="B9" s="86"/>
      <c r="C9" s="62">
        <v>12.52583554821414</v>
      </c>
      <c r="D9" s="62">
        <v>12.953064083935169</v>
      </c>
      <c r="E9" s="60">
        <v>11.575317751841929</v>
      </c>
      <c r="F9" s="60">
        <v>8.3224195354939514</v>
      </c>
      <c r="G9" s="60">
        <v>6.2334070833144599</v>
      </c>
      <c r="H9" s="60">
        <v>9.1092968806802528</v>
      </c>
      <c r="I9" s="60">
        <v>8.9647059706409227</v>
      </c>
      <c r="J9" s="60">
        <v>13.62652714188093</v>
      </c>
    </row>
    <row r="10" spans="1:10" ht="11.25" customHeight="1" x14ac:dyDescent="0.2">
      <c r="A10" s="92" t="s">
        <v>510</v>
      </c>
      <c r="B10" s="92"/>
      <c r="C10" s="59">
        <v>11.944114220795081</v>
      </c>
      <c r="D10" s="59">
        <v>13.38046767087604</v>
      </c>
      <c r="E10" s="59">
        <v>7.4886978915787683</v>
      </c>
      <c r="F10" s="59">
        <v>9.3164395108672196</v>
      </c>
      <c r="G10" s="59">
        <v>6.1062964276264671</v>
      </c>
      <c r="H10" s="59">
        <v>8.0692684224034448</v>
      </c>
      <c r="I10" s="59">
        <v>7.6723360986114182</v>
      </c>
      <c r="J10" s="59">
        <v>14.791149199569579</v>
      </c>
    </row>
    <row r="11" spans="1:10" ht="11.25" customHeight="1" x14ac:dyDescent="0.2">
      <c r="A11" s="93" t="s">
        <v>511</v>
      </c>
      <c r="B11" s="93"/>
      <c r="C11" s="61">
        <v>13.297570023647189</v>
      </c>
      <c r="D11" s="61">
        <v>12.1586227518076</v>
      </c>
      <c r="E11" s="61">
        <v>15.66565458188631</v>
      </c>
      <c r="F11" s="61">
        <v>7.2568342836456363</v>
      </c>
      <c r="G11" s="61">
        <v>6.4076978202294539</v>
      </c>
      <c r="H11" s="61">
        <v>10.71769509493382</v>
      </c>
      <c r="I11" s="61">
        <v>11.87024721455521</v>
      </c>
      <c r="J11" s="61">
        <v>11.666589197573259</v>
      </c>
    </row>
    <row r="12" spans="1:10" s="23" customFormat="1" ht="11.25" customHeight="1" x14ac:dyDescent="0.2"/>
    <row r="13" spans="1:10" s="23" customFormat="1" ht="11.25" customHeight="1" x14ac:dyDescent="0.2">
      <c r="A13" s="56" t="s">
        <v>733</v>
      </c>
    </row>
    <row r="14" spans="1:10" s="23" customFormat="1" ht="11.25" customHeight="1" x14ac:dyDescent="0.2">
      <c r="A14" s="33"/>
    </row>
    <row r="15" spans="1:10" s="23" customFormat="1" ht="11.25" customHeight="1" x14ac:dyDescent="0.2">
      <c r="A15" s="33"/>
    </row>
    <row r="16" spans="1:10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C21" s="70"/>
      <c r="D21" s="30" t="s">
        <v>714</v>
      </c>
    </row>
    <row r="22" spans="1:58" ht="11.25" customHeight="1" x14ac:dyDescent="0.2">
      <c r="C22" s="58"/>
      <c r="D22" s="3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58"/>
      <c r="D23" s="3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58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58"/>
      <c r="D25" s="3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58"/>
      <c r="D26" s="3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58"/>
      <c r="D27" s="3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3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48" spans="1:1" ht="11.25" customHeight="1" x14ac:dyDescent="0.2">
      <c r="A48" s="57"/>
    </row>
  </sheetData>
  <mergeCells count="12">
    <mergeCell ref="A11:B11"/>
    <mergeCell ref="H6:H8"/>
    <mergeCell ref="I6:I8"/>
    <mergeCell ref="J6:J8"/>
    <mergeCell ref="A9:B9"/>
    <mergeCell ref="A10:B10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BF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67" style="10" customWidth="1"/>
    <col min="3" max="3" width="17.7109375" style="8" customWidth="1"/>
    <col min="4" max="16384" width="15.7109375" style="10"/>
  </cols>
  <sheetData>
    <row r="1" spans="1:3" s="23" customFormat="1" ht="12.75" customHeight="1" x14ac:dyDescent="0.2">
      <c r="A1" s="1" t="s">
        <v>661</v>
      </c>
      <c r="B1" s="16"/>
      <c r="C1" s="3" t="s">
        <v>279</v>
      </c>
    </row>
    <row r="2" spans="1:3" ht="12.75" customHeight="1" x14ac:dyDescent="0.2">
      <c r="A2" s="1" t="s">
        <v>564</v>
      </c>
    </row>
    <row r="3" spans="1:3" ht="12.75" customHeight="1" x14ac:dyDescent="0.2">
      <c r="A3" s="1" t="s">
        <v>508</v>
      </c>
    </row>
    <row r="4" spans="1:3" ht="12.75" customHeight="1" x14ac:dyDescent="0.2">
      <c r="A4" s="1"/>
    </row>
    <row r="5" spans="1:3" ht="12.75" customHeight="1" x14ac:dyDescent="0.2">
      <c r="A5" s="1"/>
    </row>
    <row r="6" spans="1:3" s="18" customFormat="1" ht="11.25" customHeight="1" x14ac:dyDescent="0.2">
      <c r="A6" s="86" t="s">
        <v>509</v>
      </c>
      <c r="B6" s="86"/>
      <c r="C6" s="94" t="s">
        <v>1</v>
      </c>
    </row>
    <row r="7" spans="1:3" s="18" customFormat="1" ht="11.25" customHeight="1" x14ac:dyDescent="0.2">
      <c r="A7" s="87"/>
      <c r="B7" s="87"/>
      <c r="C7" s="97"/>
    </row>
    <row r="8" spans="1:3" s="18" customFormat="1" ht="11.25" customHeight="1" x14ac:dyDescent="0.2">
      <c r="A8" s="88"/>
      <c r="B8" s="88"/>
      <c r="C8" s="95"/>
    </row>
    <row r="9" spans="1:3" ht="11.25" customHeight="1" x14ac:dyDescent="0.2">
      <c r="A9" s="86" t="s">
        <v>1</v>
      </c>
      <c r="B9" s="86"/>
      <c r="C9" s="62">
        <v>59321.790872527767</v>
      </c>
    </row>
    <row r="10" spans="1:3" ht="11.25" customHeight="1" x14ac:dyDescent="0.2">
      <c r="A10" s="92" t="s">
        <v>510</v>
      </c>
      <c r="B10" s="92"/>
      <c r="C10" s="59">
        <v>34486.373390872337</v>
      </c>
    </row>
    <row r="11" spans="1:3" ht="11.25" customHeight="1" x14ac:dyDescent="0.2">
      <c r="A11" s="93" t="s">
        <v>511</v>
      </c>
      <c r="B11" s="93"/>
      <c r="C11" s="61">
        <v>24835.417481655579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50" spans="1:1" ht="11.25" customHeight="1" x14ac:dyDescent="0.2">
      <c r="A50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BF3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7109375" style="8" customWidth="1"/>
    <col min="4" max="5" width="10.7109375" style="8" customWidth="1"/>
    <col min="6" max="6" width="12.28515625" style="8" customWidth="1"/>
    <col min="7" max="7" width="14.7109375" style="8" customWidth="1"/>
    <col min="8" max="8" width="11.140625" style="8" customWidth="1"/>
    <col min="9" max="9" width="10.7109375" style="8" customWidth="1"/>
    <col min="10" max="10" width="13.140625" style="8" customWidth="1"/>
    <col min="11" max="11" width="9.7109375" style="8" customWidth="1"/>
    <col min="12" max="16384" width="15.7109375" style="8"/>
  </cols>
  <sheetData>
    <row r="1" spans="1:11" ht="12.75" customHeight="1" x14ac:dyDescent="0.2">
      <c r="A1" s="1" t="s">
        <v>662</v>
      </c>
      <c r="B1" s="8"/>
      <c r="K1" s="3" t="s">
        <v>280</v>
      </c>
    </row>
    <row r="2" spans="1:11" ht="12.75" customHeight="1" x14ac:dyDescent="0.2">
      <c r="A2" s="1" t="s">
        <v>565</v>
      </c>
    </row>
    <row r="3" spans="1:11" ht="12.75" customHeight="1" x14ac:dyDescent="0.2">
      <c r="A3" s="2" t="s">
        <v>508</v>
      </c>
    </row>
    <row r="4" spans="1:11" ht="12.75" customHeight="1" x14ac:dyDescent="0.2">
      <c r="A4" s="2"/>
    </row>
    <row r="5" spans="1:11" ht="12.75" customHeight="1" x14ac:dyDescent="0.2">
      <c r="A5" s="2"/>
    </row>
    <row r="6" spans="1:11" s="7" customFormat="1" ht="11.25" customHeight="1" x14ac:dyDescent="0.2">
      <c r="A6" s="86" t="s">
        <v>509</v>
      </c>
      <c r="B6" s="86"/>
      <c r="C6" s="94" t="s">
        <v>1</v>
      </c>
      <c r="D6" s="94" t="s">
        <v>226</v>
      </c>
      <c r="E6" s="94" t="s">
        <v>253</v>
      </c>
      <c r="F6" s="94" t="s">
        <v>274</v>
      </c>
      <c r="G6" s="94" t="s">
        <v>275</v>
      </c>
      <c r="H6" s="94" t="s">
        <v>224</v>
      </c>
      <c r="I6" s="94" t="s">
        <v>92</v>
      </c>
      <c r="J6" s="94" t="s">
        <v>422</v>
      </c>
      <c r="K6" s="94" t="s">
        <v>276</v>
      </c>
    </row>
    <row r="7" spans="1:11" s="7" customFormat="1" ht="11.2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</row>
    <row r="8" spans="1:11" s="7" customFormat="1" ht="11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</row>
    <row r="9" spans="1:11" s="7" customFormat="1" ht="11.25" customHeight="1" x14ac:dyDescent="0.2">
      <c r="A9" s="86" t="s">
        <v>1</v>
      </c>
      <c r="B9" s="86"/>
      <c r="C9" s="62">
        <v>59321.790872527767</v>
      </c>
      <c r="D9" s="62">
        <v>44743.226704476147</v>
      </c>
      <c r="E9" s="62">
        <v>592.36340260432314</v>
      </c>
      <c r="F9" s="60">
        <v>4393.628750252311</v>
      </c>
      <c r="G9" s="60">
        <v>770.81203043478297</v>
      </c>
      <c r="H9" s="60">
        <v>18058.47877262743</v>
      </c>
      <c r="I9" s="60">
        <v>6941.1273607766634</v>
      </c>
      <c r="J9" s="60">
        <v>121.3882</v>
      </c>
      <c r="K9" s="60">
        <v>1727.952540878133</v>
      </c>
    </row>
    <row r="10" spans="1:11" ht="11.25" customHeight="1" x14ac:dyDescent="0.2">
      <c r="A10" s="92" t="s">
        <v>510</v>
      </c>
      <c r="B10" s="92"/>
      <c r="C10" s="60">
        <v>34486.373390872337</v>
      </c>
      <c r="D10" s="59">
        <v>25893.61042429975</v>
      </c>
      <c r="E10" s="59">
        <v>453.40833927098993</v>
      </c>
      <c r="F10" s="59">
        <v>2386.5248884557732</v>
      </c>
      <c r="G10" s="59">
        <v>537.31203043478297</v>
      </c>
      <c r="H10" s="59">
        <v>11692.83038292046</v>
      </c>
      <c r="I10" s="59">
        <v>3878.2076004347832</v>
      </c>
      <c r="J10" s="59">
        <v>2</v>
      </c>
      <c r="K10" s="59">
        <v>1052.441140878133</v>
      </c>
    </row>
    <row r="11" spans="1:11" ht="11.25" customHeight="1" x14ac:dyDescent="0.2">
      <c r="A11" s="93" t="s">
        <v>511</v>
      </c>
      <c r="B11" s="93"/>
      <c r="C11" s="63">
        <v>24835.417481655579</v>
      </c>
      <c r="D11" s="61">
        <v>18849.616280176491</v>
      </c>
      <c r="E11" s="61">
        <v>138.9550633333333</v>
      </c>
      <c r="F11" s="61">
        <v>2007.103861796538</v>
      </c>
      <c r="G11" s="61">
        <v>233.5</v>
      </c>
      <c r="H11" s="61">
        <v>6365.6483897069611</v>
      </c>
      <c r="I11" s="61">
        <v>3062.919760341882</v>
      </c>
      <c r="J11" s="61">
        <v>119.3882</v>
      </c>
      <c r="K11" s="61">
        <v>675.51140000000009</v>
      </c>
    </row>
    <row r="12" spans="1:11" s="23" customFormat="1" ht="11.25" customHeight="1" x14ac:dyDescent="0.2"/>
    <row r="13" spans="1:11" s="23" customFormat="1" ht="11.25" customHeight="1" x14ac:dyDescent="0.2">
      <c r="A13" s="45" t="s">
        <v>735</v>
      </c>
    </row>
    <row r="14" spans="1:11" s="23" customFormat="1" ht="11.25" customHeight="1" x14ac:dyDescent="0.2">
      <c r="A14" s="56" t="s">
        <v>733</v>
      </c>
    </row>
    <row r="15" spans="1:11" s="23" customFormat="1" ht="11.25" customHeight="1" x14ac:dyDescent="0.2">
      <c r="A15" s="33"/>
    </row>
    <row r="16" spans="1:11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58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58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58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5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5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spans="1:58" ht="11.25" customHeight="1" x14ac:dyDescent="0.2">
      <c r="D29" s="57"/>
    </row>
    <row r="30" spans="1:58" ht="11.25" customHeight="1" x14ac:dyDescent="0.2">
      <c r="D30" s="57"/>
    </row>
    <row r="31" spans="1:58" ht="11.25" customHeight="1" x14ac:dyDescent="0.2">
      <c r="D31" s="57"/>
    </row>
  </sheetData>
  <mergeCells count="13">
    <mergeCell ref="A11:B11"/>
    <mergeCell ref="H6:H8"/>
    <mergeCell ref="I6:I8"/>
    <mergeCell ref="J6:J8"/>
    <mergeCell ref="K6:K8"/>
    <mergeCell ref="A9:B9"/>
    <mergeCell ref="F6:F8"/>
    <mergeCell ref="G6:G8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52.7109375" style="10" customWidth="1"/>
    <col min="3" max="5" width="10.7109375" style="8" customWidth="1"/>
    <col min="6" max="16384" width="15.7109375" style="8"/>
  </cols>
  <sheetData>
    <row r="1" spans="1:5" ht="12.75" customHeight="1" x14ac:dyDescent="0.2">
      <c r="A1" s="1" t="s">
        <v>663</v>
      </c>
      <c r="B1" s="16"/>
      <c r="C1" s="16"/>
      <c r="D1" s="16"/>
      <c r="E1" s="3" t="s">
        <v>281</v>
      </c>
    </row>
    <row r="2" spans="1:5" ht="12.75" customHeight="1" x14ac:dyDescent="0.2">
      <c r="A2" s="50" t="s">
        <v>803</v>
      </c>
      <c r="B2" s="50"/>
    </row>
    <row r="3" spans="1:5" ht="12.75" customHeight="1" x14ac:dyDescent="0.2">
      <c r="A3" s="50" t="s">
        <v>804</v>
      </c>
      <c r="B3" s="50"/>
    </row>
    <row r="4" spans="1:5" ht="12.75" customHeight="1" x14ac:dyDescent="0.2">
      <c r="A4" s="25" t="s">
        <v>508</v>
      </c>
    </row>
    <row r="5" spans="1:5" ht="12.75" customHeight="1" x14ac:dyDescent="0.2">
      <c r="A5" s="25"/>
    </row>
    <row r="6" spans="1:5" s="7" customFormat="1" ht="11.25" customHeight="1" x14ac:dyDescent="0.2">
      <c r="A6" s="86" t="s">
        <v>509</v>
      </c>
      <c r="B6" s="86"/>
      <c r="C6" s="107" t="s">
        <v>1</v>
      </c>
      <c r="D6" s="105" t="s">
        <v>390</v>
      </c>
      <c r="E6" s="105"/>
    </row>
    <row r="7" spans="1:5" s="7" customFormat="1" ht="11.25" customHeight="1" x14ac:dyDescent="0.2">
      <c r="A7" s="87"/>
      <c r="B7" s="87"/>
      <c r="C7" s="108"/>
      <c r="D7" s="106"/>
      <c r="E7" s="106"/>
    </row>
    <row r="8" spans="1:5" s="7" customFormat="1" ht="11.25" customHeight="1" x14ac:dyDescent="0.2">
      <c r="A8" s="88"/>
      <c r="B8" s="88"/>
      <c r="C8" s="109"/>
      <c r="D8" s="78" t="s">
        <v>391</v>
      </c>
      <c r="E8" s="78" t="s">
        <v>392</v>
      </c>
    </row>
    <row r="9" spans="1:5" s="7" customFormat="1" ht="11.25" customHeight="1" x14ac:dyDescent="0.2">
      <c r="A9" s="86" t="s">
        <v>1</v>
      </c>
      <c r="B9" s="86"/>
      <c r="C9" s="62">
        <v>74733.294699999809</v>
      </c>
      <c r="D9" s="62">
        <v>74068.181499999802</v>
      </c>
      <c r="E9" s="62">
        <v>2345.5995860949661</v>
      </c>
    </row>
    <row r="10" spans="1:5" ht="11.25" customHeight="1" x14ac:dyDescent="0.2">
      <c r="A10" s="92" t="s">
        <v>510</v>
      </c>
      <c r="B10" s="92"/>
      <c r="C10" s="60">
        <v>42625.468600000037</v>
      </c>
      <c r="D10" s="59">
        <v>42476.230300000032</v>
      </c>
      <c r="E10" s="59">
        <v>1011.84510149623</v>
      </c>
    </row>
    <row r="11" spans="1:5" ht="11.25" customHeight="1" x14ac:dyDescent="0.2">
      <c r="A11" s="93" t="s">
        <v>511</v>
      </c>
      <c r="B11" s="93"/>
      <c r="C11" s="63">
        <v>32107.82610000002</v>
      </c>
      <c r="D11" s="61">
        <v>31591.95120000001</v>
      </c>
      <c r="E11" s="61">
        <v>1333.7544845987341</v>
      </c>
    </row>
    <row r="12" spans="1:5" s="23" customFormat="1" ht="11.25" customHeight="1" x14ac:dyDescent="0.2"/>
    <row r="13" spans="1:5" s="23" customFormat="1" ht="11.25" customHeight="1" x14ac:dyDescent="0.2">
      <c r="A13" s="45" t="s">
        <v>735</v>
      </c>
    </row>
    <row r="14" spans="1:5" s="23" customFormat="1" ht="11.25" customHeight="1" x14ac:dyDescent="0.2">
      <c r="A14" s="56" t="s">
        <v>733</v>
      </c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6">
    <mergeCell ref="D6:E7"/>
    <mergeCell ref="A11:B11"/>
    <mergeCell ref="A6:B8"/>
    <mergeCell ref="C6:C8"/>
    <mergeCell ref="A9:B9"/>
    <mergeCell ref="A10:B10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BD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7" width="16.42578125" style="8" customWidth="1"/>
    <col min="8" max="9" width="20.5703125" style="8" customWidth="1"/>
    <col min="10" max="16384" width="15.7109375" style="8"/>
  </cols>
  <sheetData>
    <row r="1" spans="1:9" ht="12.75" customHeight="1" x14ac:dyDescent="0.2">
      <c r="A1" s="1" t="s">
        <v>799</v>
      </c>
      <c r="B1" s="16"/>
      <c r="C1" s="16"/>
      <c r="D1" s="3"/>
      <c r="E1" s="16"/>
      <c r="F1" s="16"/>
      <c r="G1" s="3"/>
      <c r="H1" s="16"/>
      <c r="I1" s="3" t="s">
        <v>282</v>
      </c>
    </row>
    <row r="2" spans="1:9" ht="12.75" customHeight="1" x14ac:dyDescent="0.2">
      <c r="A2" s="1" t="s">
        <v>612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59023.431699999943</v>
      </c>
      <c r="D9" s="62">
        <v>25.573625555903401</v>
      </c>
      <c r="E9" s="67">
        <v>14.62556335394987</v>
      </c>
      <c r="F9" s="62">
        <v>41318.46582160789</v>
      </c>
      <c r="G9" s="62">
        <v>17704.965878392151</v>
      </c>
      <c r="H9" s="62">
        <v>14.983448473338861</v>
      </c>
      <c r="I9" s="62">
        <v>3.9624481194624259</v>
      </c>
    </row>
    <row r="10" spans="1:9" ht="11.25" customHeight="1" x14ac:dyDescent="0.2">
      <c r="A10" s="92" t="s">
        <v>510</v>
      </c>
      <c r="B10" s="92"/>
      <c r="C10" s="60">
        <v>34136.396900000043</v>
      </c>
      <c r="D10" s="59">
        <v>25.21464211706844</v>
      </c>
      <c r="E10" s="68">
        <v>14.10708106142463</v>
      </c>
      <c r="F10" s="59">
        <v>25017.55370218011</v>
      </c>
      <c r="G10" s="59">
        <v>9118.8431978199314</v>
      </c>
      <c r="H10" s="59">
        <v>13.889396297767179</v>
      </c>
      <c r="I10" s="59">
        <v>3.4038566072342009</v>
      </c>
    </row>
    <row r="11" spans="1:9" ht="11.25" customHeight="1" x14ac:dyDescent="0.2">
      <c r="A11" s="93" t="s">
        <v>511</v>
      </c>
      <c r="B11" s="93"/>
      <c r="C11" s="63">
        <v>24887.03479999999</v>
      </c>
      <c r="D11" s="61">
        <v>26.06602656900419</v>
      </c>
      <c r="E11" s="69">
        <v>15.33674158251338</v>
      </c>
      <c r="F11" s="61">
        <v>16300.91211942779</v>
      </c>
      <c r="G11" s="61">
        <v>8586.1226805721999</v>
      </c>
      <c r="H11" s="61">
        <v>16.484109343336169</v>
      </c>
      <c r="I11" s="61">
        <v>4.7286423133321502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40" spans="3:56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52" spans="1:1" ht="11.25" customHeight="1" x14ac:dyDescent="0.2">
      <c r="A52" s="57"/>
    </row>
  </sheetData>
  <mergeCells count="10">
    <mergeCell ref="A11:B11"/>
    <mergeCell ref="A9:B9"/>
    <mergeCell ref="A10:B10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BD2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9" width="16.42578125" style="8" customWidth="1"/>
    <col min="10" max="16384" width="15.7109375" style="8"/>
  </cols>
  <sheetData>
    <row r="1" spans="1:9" ht="12.75" customHeight="1" x14ac:dyDescent="0.2">
      <c r="A1" s="1" t="s">
        <v>664</v>
      </c>
      <c r="B1" s="16"/>
      <c r="C1" s="16"/>
      <c r="D1" s="3"/>
      <c r="E1" s="16"/>
      <c r="F1" s="16"/>
      <c r="G1" s="3"/>
      <c r="H1" s="16"/>
      <c r="I1" s="3" t="s">
        <v>288</v>
      </c>
    </row>
    <row r="2" spans="1:9" ht="12.75" customHeight="1" x14ac:dyDescent="0.2">
      <c r="A2" s="1" t="s">
        <v>610</v>
      </c>
    </row>
    <row r="3" spans="1:9" ht="12.75" customHeight="1" x14ac:dyDescent="0.2">
      <c r="A3" s="1" t="s">
        <v>508</v>
      </c>
    </row>
    <row r="4" spans="1:9" ht="12.75" customHeight="1" x14ac:dyDescent="0.2">
      <c r="A4" s="1"/>
    </row>
    <row r="5" spans="1:9" ht="12.75" customHeight="1" x14ac:dyDescent="0.2">
      <c r="A5" s="1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249.40650000000011</v>
      </c>
      <c r="D9" s="62">
        <v>27.884988963800051</v>
      </c>
      <c r="E9" s="67">
        <v>6.2349099722741776</v>
      </c>
      <c r="F9" s="62">
        <v>167.5454</v>
      </c>
      <c r="G9" s="62">
        <v>81.861099999999993</v>
      </c>
      <c r="H9" s="62">
        <v>13.84773772936952</v>
      </c>
      <c r="I9" s="62">
        <v>1.278186013596277</v>
      </c>
    </row>
    <row r="10" spans="1:9" ht="11.25" customHeight="1" x14ac:dyDescent="0.2">
      <c r="A10" s="92" t="s">
        <v>510</v>
      </c>
      <c r="B10" s="92"/>
      <c r="C10" s="60">
        <v>208.82589999999999</v>
      </c>
      <c r="D10" s="59">
        <v>30.971878009384849</v>
      </c>
      <c r="E10" s="68">
        <v>6.0862319951691806</v>
      </c>
      <c r="F10" s="59">
        <v>126.9648</v>
      </c>
      <c r="G10" s="59">
        <v>81.861099999999993</v>
      </c>
      <c r="H10" s="59">
        <v>15.95575069950614</v>
      </c>
      <c r="I10" s="59">
        <v>1.33224518606169</v>
      </c>
    </row>
    <row r="11" spans="1:9" ht="11.25" customHeight="1" x14ac:dyDescent="0.2">
      <c r="A11" s="93" t="s">
        <v>511</v>
      </c>
      <c r="B11" s="93"/>
      <c r="C11" s="63">
        <v>40.580599999999997</v>
      </c>
      <c r="D11" s="61">
        <v>12</v>
      </c>
      <c r="E11" s="69">
        <v>7</v>
      </c>
      <c r="F11" s="61">
        <v>40.580599999999997</v>
      </c>
      <c r="G11" s="61">
        <v>0</v>
      </c>
      <c r="H11" s="61">
        <v>3</v>
      </c>
      <c r="I11" s="61">
        <v>1</v>
      </c>
    </row>
    <row r="12" spans="1:9" s="23" customFormat="1" ht="11.25" customHeight="1" x14ac:dyDescent="0.2"/>
    <row r="13" spans="1:9" s="23" customFormat="1" ht="11.25" customHeight="1" x14ac:dyDescent="0.2">
      <c r="A13" s="33" t="s">
        <v>738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</sheetData>
  <mergeCells count="10">
    <mergeCell ref="A11:B11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BD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9" width="16.42578125" style="8" customWidth="1"/>
    <col min="10" max="16384" width="15.7109375" style="8"/>
  </cols>
  <sheetData>
    <row r="1" spans="1:9" ht="12.75" customHeight="1" x14ac:dyDescent="0.2">
      <c r="A1" s="1" t="s">
        <v>805</v>
      </c>
      <c r="B1" s="16"/>
      <c r="C1" s="16"/>
      <c r="D1" s="3"/>
      <c r="E1" s="16"/>
      <c r="F1" s="16"/>
      <c r="G1" s="3"/>
      <c r="H1" s="16"/>
      <c r="I1" s="3" t="s">
        <v>283</v>
      </c>
    </row>
    <row r="2" spans="1:9" ht="12.75" customHeight="1" x14ac:dyDescent="0.2">
      <c r="A2" s="1" t="s">
        <v>611</v>
      </c>
    </row>
    <row r="3" spans="1:9" ht="12.75" customHeight="1" x14ac:dyDescent="0.2">
      <c r="A3" s="2" t="s">
        <v>508</v>
      </c>
    </row>
    <row r="4" spans="1:9" ht="12.75" customHeight="1" x14ac:dyDescent="0.2"/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5286.8633000000009</v>
      </c>
      <c r="D9" s="62">
        <v>23.45513344368106</v>
      </c>
      <c r="E9" s="67">
        <v>13.7092645779209</v>
      </c>
      <c r="F9" s="62">
        <v>4128.3975000000009</v>
      </c>
      <c r="G9" s="62">
        <v>1158.4657999999999</v>
      </c>
      <c r="H9" s="62">
        <v>12.669667305375571</v>
      </c>
      <c r="I9" s="62">
        <v>3.946169063989228</v>
      </c>
    </row>
    <row r="10" spans="1:9" ht="11.25" customHeight="1" x14ac:dyDescent="0.2">
      <c r="A10" s="92" t="s">
        <v>510</v>
      </c>
      <c r="B10" s="92"/>
      <c r="C10" s="60">
        <v>2574.0927000000001</v>
      </c>
      <c r="D10" s="59">
        <v>20.70218788157862</v>
      </c>
      <c r="E10" s="68">
        <v>13.965229272823009</v>
      </c>
      <c r="F10" s="59">
        <v>1869.0271</v>
      </c>
      <c r="G10" s="59">
        <v>705.0655999999999</v>
      </c>
      <c r="H10" s="59">
        <v>8.9894673567894436</v>
      </c>
      <c r="I10" s="59">
        <v>4.2483339469476</v>
      </c>
    </row>
    <row r="11" spans="1:9" ht="11.25" customHeight="1" x14ac:dyDescent="0.2">
      <c r="A11" s="93" t="s">
        <v>511</v>
      </c>
      <c r="B11" s="93"/>
      <c r="C11" s="63">
        <v>2712.7705999999998</v>
      </c>
      <c r="D11" s="61">
        <v>26.067347345920069</v>
      </c>
      <c r="E11" s="69">
        <v>13.46638489889267</v>
      </c>
      <c r="F11" s="61">
        <v>2259.3703999999998</v>
      </c>
      <c r="G11" s="61">
        <v>453.40019999999998</v>
      </c>
      <c r="H11" s="61">
        <v>16.161733985173679</v>
      </c>
      <c r="I11" s="61">
        <v>3.659450968688617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40" spans="3:56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52" spans="1:1" ht="11.25" customHeight="1" x14ac:dyDescent="0.2">
      <c r="A52" s="57"/>
    </row>
  </sheetData>
  <mergeCells count="10">
    <mergeCell ref="A11:B11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F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10.5703125" style="8" customWidth="1"/>
    <col min="4" max="5" width="11.7109375" style="8" customWidth="1"/>
    <col min="6" max="6" width="10.5703125" style="8" customWidth="1"/>
    <col min="7" max="8" width="12.28515625" style="8" customWidth="1"/>
    <col min="9" max="9" width="10.7109375" style="8" customWidth="1"/>
    <col min="10" max="11" width="12.28515625" style="8" customWidth="1"/>
    <col min="12" max="16384" width="15.7109375" style="8"/>
  </cols>
  <sheetData>
    <row r="1" spans="1:11" ht="12.75" customHeight="1" x14ac:dyDescent="0.2">
      <c r="A1" s="9" t="s">
        <v>809</v>
      </c>
      <c r="B1" s="15"/>
      <c r="E1" s="3"/>
      <c r="H1" s="3"/>
      <c r="K1" s="3" t="s">
        <v>23</v>
      </c>
    </row>
    <row r="2" spans="1:11" ht="12.75" customHeight="1" x14ac:dyDescent="0.2">
      <c r="A2" s="9" t="s">
        <v>808</v>
      </c>
      <c r="B2" s="13"/>
    </row>
    <row r="3" spans="1:11" ht="12.75" customHeight="1" x14ac:dyDescent="0.2">
      <c r="A3" s="9" t="s">
        <v>508</v>
      </c>
    </row>
    <row r="4" spans="1:11" ht="12.75" customHeight="1" x14ac:dyDescent="0.2">
      <c r="A4" s="9"/>
    </row>
    <row r="5" spans="1:11" ht="12.75" customHeight="1" x14ac:dyDescent="0.2">
      <c r="A5" s="9"/>
    </row>
    <row r="6" spans="1:11" s="7" customFormat="1" ht="11.25" customHeight="1" x14ac:dyDescent="0.2">
      <c r="A6" s="86" t="s">
        <v>509</v>
      </c>
      <c r="B6" s="86"/>
      <c r="C6" s="96" t="s">
        <v>242</v>
      </c>
      <c r="D6" s="96"/>
      <c r="E6" s="96"/>
      <c r="F6" s="96" t="s">
        <v>240</v>
      </c>
      <c r="G6" s="96"/>
      <c r="H6" s="96"/>
      <c r="I6" s="96" t="s">
        <v>241</v>
      </c>
      <c r="J6" s="96"/>
      <c r="K6" s="96"/>
    </row>
    <row r="7" spans="1:11" s="7" customFormat="1" ht="15" customHeight="1" x14ac:dyDescent="0.2">
      <c r="A7" s="87"/>
      <c r="B7" s="87"/>
      <c r="C7" s="94" t="s">
        <v>1</v>
      </c>
      <c r="D7" s="94" t="s">
        <v>36</v>
      </c>
      <c r="E7" s="94" t="s">
        <v>37</v>
      </c>
      <c r="F7" s="94" t="s">
        <v>1</v>
      </c>
      <c r="G7" s="94" t="s">
        <v>36</v>
      </c>
      <c r="H7" s="94" t="s">
        <v>37</v>
      </c>
      <c r="I7" s="94" t="s">
        <v>1</v>
      </c>
      <c r="J7" s="94" t="s">
        <v>36</v>
      </c>
      <c r="K7" s="94" t="s">
        <v>37</v>
      </c>
    </row>
    <row r="8" spans="1:11" s="7" customFormat="1" ht="21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</row>
    <row r="9" spans="1:11" s="7" customFormat="1" ht="11.25" customHeight="1" x14ac:dyDescent="0.2">
      <c r="A9" s="86" t="s">
        <v>1</v>
      </c>
      <c r="B9" s="86"/>
      <c r="C9" s="62">
        <v>15587472.45915537</v>
      </c>
      <c r="D9" s="62">
        <v>11419249.17646894</v>
      </c>
      <c r="E9" s="62">
        <v>4168223.2826864119</v>
      </c>
      <c r="F9" s="62">
        <v>15262952.38357088</v>
      </c>
      <c r="G9" s="62">
        <v>11130621.85072537</v>
      </c>
      <c r="H9" s="62">
        <v>4132330.5328455148</v>
      </c>
      <c r="I9" s="62">
        <v>14777767.212913441</v>
      </c>
      <c r="J9" s="62">
        <v>10796189.749288641</v>
      </c>
      <c r="K9" s="62">
        <v>3981577.463624815</v>
      </c>
    </row>
    <row r="10" spans="1:11" ht="11.25" customHeight="1" x14ac:dyDescent="0.2">
      <c r="A10" s="92" t="s">
        <v>510</v>
      </c>
      <c r="B10" s="92"/>
      <c r="C10" s="62">
        <v>8955845.4948989917</v>
      </c>
      <c r="D10" s="64">
        <v>6361989.4840252297</v>
      </c>
      <c r="E10" s="64">
        <v>2593856.0108737382</v>
      </c>
      <c r="F10" s="62">
        <v>8775548.3344470449</v>
      </c>
      <c r="G10" s="64">
        <v>6252439.8198431293</v>
      </c>
      <c r="H10" s="64">
        <v>2523108.5146039049</v>
      </c>
      <c r="I10" s="62">
        <v>8450078.3246863708</v>
      </c>
      <c r="J10" s="64">
        <v>6041563.2213974502</v>
      </c>
      <c r="K10" s="64">
        <v>2408515.1032889178</v>
      </c>
    </row>
    <row r="11" spans="1:11" ht="11.25" customHeight="1" x14ac:dyDescent="0.2">
      <c r="A11" s="93" t="s">
        <v>511</v>
      </c>
      <c r="B11" s="93"/>
      <c r="C11" s="63">
        <v>6631626.9642563621</v>
      </c>
      <c r="D11" s="61">
        <v>5057259.6924436931</v>
      </c>
      <c r="E11" s="61">
        <v>1574367.271812672</v>
      </c>
      <c r="F11" s="63">
        <v>6487404.0491238097</v>
      </c>
      <c r="G11" s="61">
        <v>4878182.0308822021</v>
      </c>
      <c r="H11" s="61">
        <v>1609222.0182416069</v>
      </c>
      <c r="I11" s="63">
        <v>6327688.8882270837</v>
      </c>
      <c r="J11" s="61">
        <v>4754626.5278911795</v>
      </c>
      <c r="K11" s="61">
        <v>1573062.360335896</v>
      </c>
    </row>
    <row r="12" spans="1:11" s="23" customFormat="1" ht="11.25" customHeight="1" x14ac:dyDescent="0.2"/>
    <row r="13" spans="1:11" s="23" customFormat="1" ht="11.25" customHeight="1" x14ac:dyDescent="0.2">
      <c r="A13" s="10" t="s">
        <v>605</v>
      </c>
    </row>
    <row r="14" spans="1:11" s="23" customFormat="1" ht="11.25" customHeight="1" x14ac:dyDescent="0.2">
      <c r="A14" s="56" t="s">
        <v>733</v>
      </c>
    </row>
    <row r="15" spans="1:11" s="23" customFormat="1" ht="11.25" customHeight="1" x14ac:dyDescent="0.2">
      <c r="A15" s="33"/>
    </row>
    <row r="16" spans="1:11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51" spans="1:1" ht="11.25" customHeight="1" x14ac:dyDescent="0.2">
      <c r="A51" s="57"/>
    </row>
  </sheetData>
  <mergeCells count="16">
    <mergeCell ref="I6:K6"/>
    <mergeCell ref="A6:B8"/>
    <mergeCell ref="C6:E6"/>
    <mergeCell ref="F6:H6"/>
    <mergeCell ref="C7:C8"/>
    <mergeCell ref="D7:D8"/>
    <mergeCell ref="E7:E8"/>
    <mergeCell ref="F7:F8"/>
    <mergeCell ref="G7:G8"/>
    <mergeCell ref="H7:H8"/>
    <mergeCell ref="I7:I8"/>
    <mergeCell ref="A11:B11"/>
    <mergeCell ref="A9:B9"/>
    <mergeCell ref="A10:B10"/>
    <mergeCell ref="J7:J8"/>
    <mergeCell ref="K7:K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BD4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9" width="17.140625" style="8" customWidth="1"/>
    <col min="10" max="16384" width="15.7109375" style="8"/>
  </cols>
  <sheetData>
    <row r="1" spans="1:9" ht="12.75" customHeight="1" x14ac:dyDescent="0.2">
      <c r="A1" s="1" t="s">
        <v>810</v>
      </c>
      <c r="B1" s="16"/>
      <c r="C1" s="16"/>
      <c r="D1" s="3"/>
      <c r="E1" s="16"/>
      <c r="F1" s="16"/>
      <c r="G1" s="3"/>
      <c r="H1" s="16"/>
      <c r="I1" s="3" t="s">
        <v>284</v>
      </c>
    </row>
    <row r="2" spans="1:9" ht="12.75" customHeight="1" x14ac:dyDescent="0.2">
      <c r="A2" s="1" t="s">
        <v>811</v>
      </c>
    </row>
    <row r="3" spans="1:9" ht="12.75" customHeight="1" x14ac:dyDescent="0.2">
      <c r="A3" s="2" t="s">
        <v>508</v>
      </c>
    </row>
    <row r="4" spans="1:9" ht="12.75" customHeight="1" x14ac:dyDescent="0.2">
      <c r="A4" s="8"/>
    </row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692.83839999999998</v>
      </c>
      <c r="D9" s="62">
        <v>36.942205859259538</v>
      </c>
      <c r="E9" s="67">
        <v>6.4332459055387234</v>
      </c>
      <c r="F9" s="62">
        <v>692.83839999999998</v>
      </c>
      <c r="G9" s="62">
        <v>0</v>
      </c>
      <c r="H9" s="62">
        <v>14.35513129757242</v>
      </c>
      <c r="I9" s="62">
        <v>1</v>
      </c>
    </row>
    <row r="10" spans="1:9" ht="11.25" customHeight="1" x14ac:dyDescent="0.2">
      <c r="A10" s="92" t="s">
        <v>510</v>
      </c>
      <c r="B10" s="92"/>
      <c r="C10" s="60">
        <v>459.33839999999998</v>
      </c>
      <c r="D10" s="59">
        <v>25.221010914828799</v>
      </c>
      <c r="E10" s="68">
        <v>9.1951811562020502</v>
      </c>
      <c r="F10" s="59">
        <v>459.33839999999998</v>
      </c>
      <c r="G10" s="59">
        <v>0</v>
      </c>
      <c r="H10" s="59">
        <v>17.585697603335579</v>
      </c>
      <c r="I10" s="59">
        <v>1</v>
      </c>
    </row>
    <row r="11" spans="1:9" ht="11.25" customHeight="1" x14ac:dyDescent="0.2">
      <c r="A11" s="93" t="s">
        <v>511</v>
      </c>
      <c r="B11" s="93"/>
      <c r="C11" s="63">
        <v>233.5</v>
      </c>
      <c r="D11" s="61">
        <v>60</v>
      </c>
      <c r="E11" s="69">
        <v>1</v>
      </c>
      <c r="F11" s="61">
        <v>233.5</v>
      </c>
      <c r="G11" s="61">
        <v>0</v>
      </c>
      <c r="H11" s="61">
        <v>8</v>
      </c>
      <c r="I11" s="61">
        <v>1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40" spans="3:56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</sheetData>
  <mergeCells count="10">
    <mergeCell ref="A11:B11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BD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9" width="16.42578125" style="8" customWidth="1"/>
    <col min="10" max="16384" width="15.7109375" style="8"/>
  </cols>
  <sheetData>
    <row r="1" spans="1:9" ht="12.75" customHeight="1" x14ac:dyDescent="0.2">
      <c r="A1" s="1" t="s">
        <v>665</v>
      </c>
      <c r="B1" s="16"/>
      <c r="C1" s="16"/>
      <c r="D1" s="3"/>
      <c r="E1" s="16"/>
      <c r="F1" s="16"/>
      <c r="G1" s="3"/>
      <c r="H1" s="16"/>
      <c r="I1" s="3" t="s">
        <v>285</v>
      </c>
    </row>
    <row r="2" spans="1:9" ht="12.75" customHeight="1" x14ac:dyDescent="0.2">
      <c r="A2" s="1" t="s">
        <v>610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18117.544600000001</v>
      </c>
      <c r="D9" s="62">
        <v>4.5839531147062864</v>
      </c>
      <c r="E9" s="67">
        <v>1.114846688441435</v>
      </c>
      <c r="F9" s="62">
        <v>16732.976899999991</v>
      </c>
      <c r="G9" s="62">
        <v>1384.5677000000001</v>
      </c>
      <c r="H9" s="62">
        <v>7.2071780631907476</v>
      </c>
      <c r="I9" s="62">
        <v>17.38884649965205</v>
      </c>
    </row>
    <row r="10" spans="1:9" ht="11.25" customHeight="1" x14ac:dyDescent="0.2">
      <c r="A10" s="92" t="s">
        <v>510</v>
      </c>
      <c r="B10" s="92"/>
      <c r="C10" s="60">
        <v>10993.409</v>
      </c>
      <c r="D10" s="59">
        <v>5.1642445760000424</v>
      </c>
      <c r="E10" s="68">
        <v>1.041978386322205</v>
      </c>
      <c r="F10" s="59">
        <v>10204.7649</v>
      </c>
      <c r="G10" s="59">
        <v>788.64409999999998</v>
      </c>
      <c r="H10" s="59">
        <v>6.6461521990130663</v>
      </c>
      <c r="I10" s="59">
        <v>12.49343705851388</v>
      </c>
    </row>
    <row r="11" spans="1:9" ht="11.25" customHeight="1" x14ac:dyDescent="0.2">
      <c r="A11" s="93" t="s">
        <v>511</v>
      </c>
      <c r="B11" s="93"/>
      <c r="C11" s="63">
        <v>7124.1356000000014</v>
      </c>
      <c r="D11" s="61">
        <v>3.688492706399356</v>
      </c>
      <c r="E11" s="69">
        <v>1.227291354476745</v>
      </c>
      <c r="F11" s="61">
        <v>6528.2120000000014</v>
      </c>
      <c r="G11" s="61">
        <v>595.92359999999996</v>
      </c>
      <c r="H11" s="61">
        <v>8.0729093084640304</v>
      </c>
      <c r="I11" s="61">
        <v>24.943059562201459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50" spans="1:1" ht="11.25" customHeight="1" x14ac:dyDescent="0.2">
      <c r="A50" s="57"/>
    </row>
  </sheetData>
  <mergeCells count="10">
    <mergeCell ref="A11:B11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BD2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9" width="16.42578125" style="8" customWidth="1"/>
    <col min="10" max="16384" width="15.7109375" style="8"/>
  </cols>
  <sheetData>
    <row r="1" spans="1:9" ht="12.75" customHeight="1" x14ac:dyDescent="0.2">
      <c r="A1" s="1" t="s">
        <v>666</v>
      </c>
      <c r="B1" s="16"/>
      <c r="C1" s="16"/>
      <c r="D1" s="3"/>
      <c r="E1" s="16"/>
      <c r="F1" s="16"/>
      <c r="G1" s="3"/>
      <c r="H1" s="16"/>
      <c r="I1" s="3" t="s">
        <v>286</v>
      </c>
    </row>
    <row r="2" spans="1:9" ht="12.75" customHeight="1" x14ac:dyDescent="0.2">
      <c r="A2" s="1" t="s">
        <v>610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5614.0017000000007</v>
      </c>
      <c r="D9" s="62">
        <v>16.513031123592281</v>
      </c>
      <c r="E9" s="67">
        <v>4.6732097622984332</v>
      </c>
      <c r="F9" s="62">
        <v>5156.777</v>
      </c>
      <c r="G9" s="62">
        <v>457.22469999999998</v>
      </c>
      <c r="H9" s="62">
        <v>10.864013275948951</v>
      </c>
      <c r="I9" s="62">
        <v>2.8975637467298951</v>
      </c>
    </row>
    <row r="10" spans="1:9" ht="11.25" customHeight="1" x14ac:dyDescent="0.2">
      <c r="A10" s="92" t="s">
        <v>510</v>
      </c>
      <c r="B10" s="92"/>
      <c r="C10" s="60">
        <v>3682.5942</v>
      </c>
      <c r="D10" s="59">
        <v>11.828184055685529</v>
      </c>
      <c r="E10" s="68">
        <v>4.9084498503799319</v>
      </c>
      <c r="F10" s="59">
        <v>3363.1985</v>
      </c>
      <c r="G10" s="59">
        <v>319.39569999999998</v>
      </c>
      <c r="H10" s="59">
        <v>8.9764032105410916</v>
      </c>
      <c r="I10" s="59">
        <v>3.3457456702669011</v>
      </c>
    </row>
    <row r="11" spans="1:9" ht="11.25" customHeight="1" x14ac:dyDescent="0.2">
      <c r="A11" s="93" t="s">
        <v>511</v>
      </c>
      <c r="B11" s="93"/>
      <c r="C11" s="63">
        <v>1931.4075</v>
      </c>
      <c r="D11" s="61">
        <v>25.445579350810231</v>
      </c>
      <c r="E11" s="69">
        <v>4.2246799807912119</v>
      </c>
      <c r="F11" s="61">
        <v>1793.5785000000001</v>
      </c>
      <c r="G11" s="61">
        <v>137.82900000000001</v>
      </c>
      <c r="H11" s="61">
        <v>14.46309937183117</v>
      </c>
      <c r="I11" s="61">
        <v>2.0430200255513151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</sheetData>
  <mergeCells count="10">
    <mergeCell ref="A11:B11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BD2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9" width="16.42578125" style="8" customWidth="1"/>
    <col min="10" max="16384" width="15.7109375" style="8"/>
  </cols>
  <sheetData>
    <row r="1" spans="1:9" ht="12.75" customHeight="1" x14ac:dyDescent="0.2">
      <c r="A1" s="1" t="s">
        <v>667</v>
      </c>
      <c r="B1" s="16"/>
      <c r="C1" s="16"/>
      <c r="D1" s="3"/>
      <c r="E1" s="16"/>
      <c r="F1" s="16"/>
      <c r="G1" s="3"/>
      <c r="H1" s="16"/>
      <c r="I1" s="3" t="s">
        <v>289</v>
      </c>
    </row>
    <row r="2" spans="1:9" ht="12.75" customHeight="1" x14ac:dyDescent="0.2">
      <c r="A2" s="1" t="s">
        <v>717</v>
      </c>
    </row>
    <row r="3" spans="1:9" ht="12.75" customHeight="1" x14ac:dyDescent="0.2">
      <c r="A3" s="1" t="s">
        <v>716</v>
      </c>
    </row>
    <row r="4" spans="1:9" ht="12.75" customHeight="1" x14ac:dyDescent="0.2">
      <c r="A4" s="2" t="s">
        <v>508</v>
      </c>
    </row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64.019900000000007</v>
      </c>
      <c r="D9" s="62">
        <v>11.87503885510599</v>
      </c>
      <c r="E9" s="67">
        <v>11.87503885510599</v>
      </c>
      <c r="F9" s="62">
        <v>64.019900000000007</v>
      </c>
      <c r="G9" s="62">
        <v>0</v>
      </c>
      <c r="H9" s="62">
        <v>2.9531395706647459</v>
      </c>
      <c r="I9" s="62">
        <v>5.9531395706647459</v>
      </c>
    </row>
    <row r="10" spans="1:9" ht="11.25" customHeight="1" x14ac:dyDescent="0.2">
      <c r="A10" s="92" t="s">
        <v>510</v>
      </c>
      <c r="B10" s="92"/>
      <c r="C10" s="60">
        <v>64.019900000000007</v>
      </c>
      <c r="D10" s="59">
        <v>11.87503885510599</v>
      </c>
      <c r="E10" s="68">
        <v>11.87503885510599</v>
      </c>
      <c r="F10" s="59">
        <v>64.019900000000007</v>
      </c>
      <c r="G10" s="59">
        <v>0</v>
      </c>
      <c r="H10" s="59">
        <v>2.9531395706647459</v>
      </c>
      <c r="I10" s="59">
        <v>5.9531395706647459</v>
      </c>
    </row>
    <row r="11" spans="1:9" ht="11.25" customHeight="1" x14ac:dyDescent="0.2">
      <c r="A11" s="93" t="s">
        <v>511</v>
      </c>
      <c r="B11" s="93"/>
      <c r="C11" s="63">
        <v>0</v>
      </c>
      <c r="D11" s="61">
        <v>0</v>
      </c>
      <c r="E11" s="69">
        <v>0</v>
      </c>
      <c r="F11" s="61">
        <v>0</v>
      </c>
      <c r="G11" s="61">
        <v>0</v>
      </c>
      <c r="H11" s="61">
        <v>0</v>
      </c>
      <c r="I11" s="61">
        <v>0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</sheetData>
  <mergeCells count="10">
    <mergeCell ref="A11:B11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BD4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9" width="16.42578125" style="8" customWidth="1"/>
    <col min="10" max="16384" width="15.7109375" style="8"/>
  </cols>
  <sheetData>
    <row r="1" spans="1:9" ht="12.75" customHeight="1" x14ac:dyDescent="0.2">
      <c r="A1" s="1" t="s">
        <v>668</v>
      </c>
      <c r="B1" s="16"/>
      <c r="C1" s="16"/>
      <c r="D1" s="3"/>
      <c r="E1" s="16"/>
      <c r="F1" s="16"/>
      <c r="G1" s="3"/>
      <c r="H1" s="16"/>
      <c r="I1" s="3" t="s">
        <v>290</v>
      </c>
    </row>
    <row r="2" spans="1:9" ht="12.75" customHeight="1" x14ac:dyDescent="0.2">
      <c r="A2" s="1" t="s">
        <v>715</v>
      </c>
    </row>
    <row r="3" spans="1:9" ht="12.75" customHeight="1" x14ac:dyDescent="0.2">
      <c r="A3" s="1" t="s">
        <v>716</v>
      </c>
    </row>
    <row r="4" spans="1:9" ht="12.75" customHeight="1" x14ac:dyDescent="0.2">
      <c r="A4" s="2" t="s">
        <v>508</v>
      </c>
    </row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1553.7097000000001</v>
      </c>
      <c r="D9" s="62">
        <v>23.624599048329301</v>
      </c>
      <c r="E9" s="67">
        <v>4.7062796692329334</v>
      </c>
      <c r="F9" s="62">
        <v>1204.3634</v>
      </c>
      <c r="G9" s="62">
        <v>349.34629999999999</v>
      </c>
      <c r="H9" s="62">
        <v>16.701098281101029</v>
      </c>
      <c r="I9" s="62">
        <v>2.0877909818031002</v>
      </c>
    </row>
    <row r="10" spans="1:9" ht="11.25" customHeight="1" x14ac:dyDescent="0.2">
      <c r="A10" s="92" t="s">
        <v>510</v>
      </c>
      <c r="B10" s="92"/>
      <c r="C10" s="60">
        <v>758.65239999999994</v>
      </c>
      <c r="D10" s="59">
        <v>24.3737581269103</v>
      </c>
      <c r="E10" s="68">
        <v>6.602143142234838</v>
      </c>
      <c r="F10" s="59">
        <v>723.95299999999986</v>
      </c>
      <c r="G10" s="59">
        <v>34.699399999999997</v>
      </c>
      <c r="H10" s="59">
        <v>22.921658983745392</v>
      </c>
      <c r="I10" s="59">
        <v>2.1755822561162401</v>
      </c>
    </row>
    <row r="11" spans="1:9" ht="11.25" customHeight="1" x14ac:dyDescent="0.2">
      <c r="A11" s="93" t="s">
        <v>511</v>
      </c>
      <c r="B11" s="93"/>
      <c r="C11" s="63">
        <v>795.05729999999994</v>
      </c>
      <c r="D11" s="61">
        <v>22.90974323485867</v>
      </c>
      <c r="E11" s="69">
        <v>2.8972259395643571</v>
      </c>
      <c r="F11" s="61">
        <v>480.41039999999998</v>
      </c>
      <c r="G11" s="61">
        <v>314.64690000000002</v>
      </c>
      <c r="H11" s="61">
        <v>10.76537099904623</v>
      </c>
      <c r="I11" s="61">
        <v>2.0040195845003881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40" spans="3:56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3:56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</sheetData>
  <mergeCells count="10">
    <mergeCell ref="A11:B11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BD3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9" width="16.42578125" style="8" customWidth="1"/>
    <col min="10" max="16384" width="15.7109375" style="8"/>
  </cols>
  <sheetData>
    <row r="1" spans="1:9" ht="12.75" customHeight="1" x14ac:dyDescent="0.2">
      <c r="A1" s="1" t="s">
        <v>669</v>
      </c>
      <c r="B1" s="16"/>
      <c r="C1" s="16"/>
      <c r="D1" s="3"/>
      <c r="E1" s="16"/>
      <c r="F1" s="16"/>
      <c r="G1" s="3"/>
      <c r="H1" s="16"/>
      <c r="I1" s="3" t="s">
        <v>287</v>
      </c>
    </row>
    <row r="2" spans="1:9" ht="12.75" customHeight="1" x14ac:dyDescent="0.2">
      <c r="A2" s="1" t="s">
        <v>612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256.61360000000002</v>
      </c>
      <c r="D9" s="62">
        <v>15.729061904747059</v>
      </c>
      <c r="E9" s="67">
        <v>8.6538445351298598</v>
      </c>
      <c r="F9" s="62">
        <v>191.32409999999999</v>
      </c>
      <c r="G9" s="62">
        <v>65.289500000000004</v>
      </c>
      <c r="H9" s="62">
        <v>9.2534020020762728</v>
      </c>
      <c r="I9" s="62">
        <v>3.461009860740039</v>
      </c>
    </row>
    <row r="10" spans="1:9" ht="11.25" customHeight="1" x14ac:dyDescent="0.2">
      <c r="A10" s="92" t="s">
        <v>510</v>
      </c>
      <c r="B10" s="92"/>
      <c r="C10" s="60">
        <v>199.03200000000001</v>
      </c>
      <c r="D10" s="59">
        <v>17.031659230676471</v>
      </c>
      <c r="E10" s="68">
        <v>10.00024016238595</v>
      </c>
      <c r="F10" s="59">
        <v>180.1908</v>
      </c>
      <c r="G10" s="59">
        <v>18.841200000000001</v>
      </c>
      <c r="H10" s="59">
        <v>7.8067858434824551</v>
      </c>
      <c r="I10" s="59">
        <v>3.706258290124202</v>
      </c>
    </row>
    <row r="11" spans="1:9" ht="11.25" customHeight="1" x14ac:dyDescent="0.2">
      <c r="A11" s="93" t="s">
        <v>511</v>
      </c>
      <c r="B11" s="93"/>
      <c r="C11" s="63">
        <v>57.581600000000002</v>
      </c>
      <c r="D11" s="61">
        <v>11.22660711060478</v>
      </c>
      <c r="E11" s="69">
        <v>4</v>
      </c>
      <c r="F11" s="61">
        <v>11.1333</v>
      </c>
      <c r="G11" s="61">
        <v>46.448300000000003</v>
      </c>
      <c r="H11" s="61">
        <v>14.25366089167373</v>
      </c>
      <c r="I11" s="61">
        <v>2.6133035553023878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1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56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</sheetData>
  <mergeCells count="10">
    <mergeCell ref="I6:I8"/>
    <mergeCell ref="A6:B8"/>
    <mergeCell ref="C6:C8"/>
    <mergeCell ref="D6:D8"/>
    <mergeCell ref="E6:E8"/>
    <mergeCell ref="A11:B11"/>
    <mergeCell ref="A9:B9"/>
    <mergeCell ref="A10:B10"/>
    <mergeCell ref="F6:G7"/>
    <mergeCell ref="H6:H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BF4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57" customWidth="1"/>
    <col min="2" max="2" width="13" style="57" customWidth="1"/>
    <col min="3" max="3" width="7.140625" style="57" customWidth="1"/>
    <col min="4" max="5" width="8.7109375" style="57" customWidth="1"/>
    <col min="6" max="6" width="15.7109375" style="57" customWidth="1"/>
    <col min="7" max="7" width="10.7109375" style="57" customWidth="1"/>
    <col min="8" max="8" width="11" style="57" customWidth="1"/>
    <col min="9" max="9" width="9.7109375" style="57" customWidth="1"/>
    <col min="10" max="10" width="13.140625" style="57" customWidth="1"/>
    <col min="11" max="11" width="12" style="57" customWidth="1"/>
    <col min="12" max="12" width="6.7109375" style="57" customWidth="1"/>
    <col min="13" max="16384" width="15.7109375" style="57"/>
  </cols>
  <sheetData>
    <row r="1" spans="1:12" s="8" customFormat="1" ht="12.75" customHeight="1" x14ac:dyDescent="0.2">
      <c r="A1" s="1" t="s">
        <v>670</v>
      </c>
      <c r="B1" s="16"/>
      <c r="C1" s="16"/>
      <c r="D1" s="16"/>
      <c r="E1" s="3"/>
      <c r="F1" s="16"/>
      <c r="G1" s="16"/>
      <c r="L1" s="3" t="s">
        <v>600</v>
      </c>
    </row>
    <row r="2" spans="1:12" s="8" customFormat="1" ht="12.75" customHeight="1" x14ac:dyDescent="0.2">
      <c r="A2" s="1" t="s">
        <v>740</v>
      </c>
      <c r="B2" s="10"/>
    </row>
    <row r="3" spans="1:12" s="8" customFormat="1" ht="12.75" customHeight="1" x14ac:dyDescent="0.2">
      <c r="A3" s="2" t="s">
        <v>508</v>
      </c>
      <c r="B3" s="10"/>
    </row>
    <row r="4" spans="1:12" s="8" customFormat="1" ht="12.75" customHeight="1" x14ac:dyDescent="0.2">
      <c r="A4" s="2"/>
      <c r="B4" s="10"/>
    </row>
    <row r="5" spans="1:12" s="8" customFormat="1" ht="12.75" customHeight="1" x14ac:dyDescent="0.2">
      <c r="A5" s="2"/>
      <c r="B5" s="10"/>
    </row>
    <row r="6" spans="1:12" s="7" customFormat="1" ht="20.25" customHeight="1" x14ac:dyDescent="0.2">
      <c r="A6" s="86" t="s">
        <v>509</v>
      </c>
      <c r="B6" s="86"/>
      <c r="C6" s="94" t="s">
        <v>1</v>
      </c>
      <c r="D6" s="94" t="s">
        <v>226</v>
      </c>
      <c r="E6" s="94" t="s">
        <v>253</v>
      </c>
      <c r="F6" s="94" t="s">
        <v>291</v>
      </c>
      <c r="G6" s="94" t="s">
        <v>275</v>
      </c>
      <c r="H6" s="94" t="s">
        <v>224</v>
      </c>
      <c r="I6" s="94" t="s">
        <v>92</v>
      </c>
      <c r="J6" s="94" t="s">
        <v>422</v>
      </c>
      <c r="K6" s="94" t="s">
        <v>292</v>
      </c>
      <c r="L6" s="94" t="s">
        <v>276</v>
      </c>
    </row>
    <row r="7" spans="1:12" s="7" customFormat="1" ht="20.2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s="7" customFormat="1" ht="20.25" customHeight="1" x14ac:dyDescent="0.2">
      <c r="A8" s="87"/>
      <c r="B8" s="87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 s="7" customFormat="1" ht="11.25" customHeight="1" x14ac:dyDescent="0.2">
      <c r="A9" s="86" t="s">
        <v>1</v>
      </c>
      <c r="B9" s="86"/>
      <c r="C9" s="62">
        <v>74068.181499999802</v>
      </c>
      <c r="D9" s="62">
        <v>59023.431699999943</v>
      </c>
      <c r="E9" s="62">
        <v>249.40650000000011</v>
      </c>
      <c r="F9" s="60">
        <v>5286.8633000000009</v>
      </c>
      <c r="G9" s="60">
        <v>692.83839999999998</v>
      </c>
      <c r="H9" s="60">
        <v>18117.544600000001</v>
      </c>
      <c r="I9" s="60">
        <v>5614.0017000000007</v>
      </c>
      <c r="J9" s="60">
        <v>64.019900000000007</v>
      </c>
      <c r="K9" s="60">
        <v>1553.7097000000001</v>
      </c>
      <c r="L9" s="60">
        <v>256.61360000000002</v>
      </c>
    </row>
    <row r="10" spans="1:12" s="8" customFormat="1" ht="11.25" customHeight="1" x14ac:dyDescent="0.2">
      <c r="A10" s="92" t="s">
        <v>510</v>
      </c>
      <c r="B10" s="92"/>
      <c r="C10" s="60">
        <v>42476.230300000032</v>
      </c>
      <c r="D10" s="59">
        <v>34136.396900000043</v>
      </c>
      <c r="E10" s="59">
        <v>208.82589999999999</v>
      </c>
      <c r="F10" s="59">
        <v>2574.0927000000001</v>
      </c>
      <c r="G10" s="59">
        <v>459.33839999999998</v>
      </c>
      <c r="H10" s="59">
        <v>10993.409</v>
      </c>
      <c r="I10" s="59">
        <v>3682.5942</v>
      </c>
      <c r="J10" s="59">
        <v>64.019900000000007</v>
      </c>
      <c r="K10" s="59">
        <v>758.65239999999994</v>
      </c>
      <c r="L10" s="59">
        <v>199.03200000000001</v>
      </c>
    </row>
    <row r="11" spans="1:12" s="8" customFormat="1" ht="11.25" customHeight="1" x14ac:dyDescent="0.2">
      <c r="A11" s="93" t="s">
        <v>511</v>
      </c>
      <c r="B11" s="93"/>
      <c r="C11" s="63">
        <v>31591.95120000001</v>
      </c>
      <c r="D11" s="61">
        <v>24887.03479999999</v>
      </c>
      <c r="E11" s="61">
        <v>40.580599999999997</v>
      </c>
      <c r="F11" s="61">
        <v>2712.7705999999998</v>
      </c>
      <c r="G11" s="61">
        <v>233.5</v>
      </c>
      <c r="H11" s="61">
        <v>7124.1356000000014</v>
      </c>
      <c r="I11" s="61">
        <v>1931.4075</v>
      </c>
      <c r="J11" s="61">
        <v>0</v>
      </c>
      <c r="K11" s="61">
        <v>795.05729999999994</v>
      </c>
      <c r="L11" s="61">
        <v>57.581600000000002</v>
      </c>
    </row>
    <row r="12" spans="1:12" s="23" customFormat="1" ht="11.25" customHeight="1" x14ac:dyDescent="0.2"/>
    <row r="13" spans="1:12" s="23" customFormat="1" ht="11.25" customHeight="1" x14ac:dyDescent="0.2">
      <c r="A13" s="45" t="s">
        <v>735</v>
      </c>
    </row>
    <row r="14" spans="1:12" s="23" customFormat="1" ht="11.25" customHeight="1" x14ac:dyDescent="0.2">
      <c r="A14" s="56" t="s">
        <v>733</v>
      </c>
    </row>
    <row r="15" spans="1:12" s="23" customFormat="1" ht="11.25" customHeight="1" x14ac:dyDescent="0.2">
      <c r="A15" s="33"/>
    </row>
    <row r="16" spans="1:12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70" customFormat="1" ht="11.25" customHeight="1" x14ac:dyDescent="0.25">
      <c r="D21" s="30" t="s">
        <v>714</v>
      </c>
    </row>
    <row r="22" spans="1:58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</row>
    <row r="23" spans="1:58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</row>
    <row r="24" spans="1:58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</row>
    <row r="25" spans="1:58" ht="11.25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</row>
    <row r="26" spans="1:58" ht="11.25" customHeight="1" x14ac:dyDescent="0.2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</row>
    <row r="27" spans="1:58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</row>
    <row r="28" spans="1:58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</row>
    <row r="29" spans="1:58" ht="11.25" customHeight="1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</row>
    <row r="40" spans="3:58" ht="11.25" customHeight="1" x14ac:dyDescent="0.2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</row>
    <row r="41" spans="3:58" ht="11.25" customHeight="1" x14ac:dyDescent="0.2"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</row>
  </sheetData>
  <mergeCells count="14">
    <mergeCell ref="J6:J8"/>
    <mergeCell ref="L6:L8"/>
    <mergeCell ref="K6:K8"/>
    <mergeCell ref="A11:B11"/>
    <mergeCell ref="A6:B8"/>
    <mergeCell ref="C6:C8"/>
    <mergeCell ref="D6:D8"/>
    <mergeCell ref="E6:E8"/>
    <mergeCell ref="H6:H8"/>
    <mergeCell ref="A9:B9"/>
    <mergeCell ref="A10:B10"/>
    <mergeCell ref="F6:F8"/>
    <mergeCell ref="G6:G8"/>
    <mergeCell ref="I6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BD45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3" width="10.7109375" style="8" customWidth="1"/>
    <col min="4" max="9" width="15.7109375" style="8" customWidth="1"/>
    <col min="10" max="16384" width="15.7109375" style="8"/>
  </cols>
  <sheetData>
    <row r="1" spans="1:9" ht="12.75" customHeight="1" x14ac:dyDescent="0.2">
      <c r="A1" s="1" t="s">
        <v>671</v>
      </c>
      <c r="B1" s="16"/>
      <c r="C1" s="16"/>
      <c r="D1" s="3"/>
      <c r="E1" s="16"/>
      <c r="F1" s="16"/>
      <c r="G1" s="3"/>
      <c r="H1" s="16"/>
      <c r="I1" s="3" t="s">
        <v>396</v>
      </c>
    </row>
    <row r="2" spans="1:9" ht="12.75" customHeight="1" x14ac:dyDescent="0.2">
      <c r="A2" s="1" t="s">
        <v>611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752.38399176039206</v>
      </c>
      <c r="D9" s="62">
        <v>12.023086273974791</v>
      </c>
      <c r="E9" s="67">
        <v>4.8831624896074546</v>
      </c>
      <c r="F9" s="62">
        <v>602.57725455334617</v>
      </c>
      <c r="G9" s="62">
        <v>149.8067372070459</v>
      </c>
      <c r="H9" s="62">
        <v>18.601001809365631</v>
      </c>
      <c r="I9" s="62">
        <v>4.5751607723033638</v>
      </c>
    </row>
    <row r="10" spans="1:9" ht="11.25" customHeight="1" x14ac:dyDescent="0.2">
      <c r="A10" s="92" t="s">
        <v>510</v>
      </c>
      <c r="B10" s="92"/>
      <c r="C10" s="60">
        <v>469.95154049499092</v>
      </c>
      <c r="D10" s="59">
        <v>13.58905878083181</v>
      </c>
      <c r="E10" s="68">
        <v>4.375425418863621</v>
      </c>
      <c r="F10" s="59">
        <v>384.00298532257722</v>
      </c>
      <c r="G10" s="59">
        <v>85.948555172413805</v>
      </c>
      <c r="H10" s="59">
        <v>12.214857607840919</v>
      </c>
      <c r="I10" s="59">
        <v>5.2219987229750124</v>
      </c>
    </row>
    <row r="11" spans="1:9" ht="11.25" customHeight="1" x14ac:dyDescent="0.2">
      <c r="A11" s="93" t="s">
        <v>511</v>
      </c>
      <c r="B11" s="93"/>
      <c r="C11" s="63">
        <v>282.43245126540108</v>
      </c>
      <c r="D11" s="61">
        <v>9.4173970598883034</v>
      </c>
      <c r="E11" s="69">
        <v>5.7280081066511386</v>
      </c>
      <c r="F11" s="61">
        <v>218.574269230769</v>
      </c>
      <c r="G11" s="61">
        <v>63.858182034632101</v>
      </c>
      <c r="H11" s="61">
        <v>29.22718266033834</v>
      </c>
      <c r="I11" s="61">
        <v>3.4988591999917871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45" spans="1:1" ht="11.25" customHeight="1" x14ac:dyDescent="0.2">
      <c r="A45" s="57"/>
    </row>
  </sheetData>
  <mergeCells count="10">
    <mergeCell ref="A11:B11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BD4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3" width="10.7109375" style="8" customWidth="1"/>
    <col min="4" max="9" width="15.7109375" style="8" customWidth="1"/>
    <col min="10" max="16384" width="15.7109375" style="8"/>
  </cols>
  <sheetData>
    <row r="1" spans="1:9" ht="12.75" customHeight="1" x14ac:dyDescent="0.2">
      <c r="A1" s="1" t="s">
        <v>672</v>
      </c>
      <c r="B1" s="16"/>
      <c r="C1" s="16"/>
      <c r="D1" s="3"/>
      <c r="E1" s="16"/>
      <c r="F1" s="16"/>
      <c r="G1" s="3"/>
      <c r="H1" s="16"/>
      <c r="I1" s="3" t="s">
        <v>397</v>
      </c>
    </row>
    <row r="2" spans="1:9" ht="12.75" customHeight="1" x14ac:dyDescent="0.2">
      <c r="A2" s="1" t="s">
        <v>611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21.9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1.9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1.9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173.02012091503261</v>
      </c>
      <c r="D9" s="62">
        <v>10.44887162524847</v>
      </c>
      <c r="E9" s="67">
        <v>8.0781136074751405</v>
      </c>
      <c r="F9" s="62">
        <v>68.587199999999996</v>
      </c>
      <c r="G9" s="62">
        <v>104.4329209150326</v>
      </c>
      <c r="H9" s="62">
        <v>20.159475021955689</v>
      </c>
      <c r="I9" s="62">
        <v>2.4689361547488611</v>
      </c>
    </row>
    <row r="10" spans="1:9" ht="11.25" customHeight="1" x14ac:dyDescent="0.2">
      <c r="A10" s="92" t="s">
        <v>510</v>
      </c>
      <c r="B10" s="92"/>
      <c r="C10" s="60">
        <v>149.55982091503259</v>
      </c>
      <c r="D10" s="59">
        <v>9.8779299345741087</v>
      </c>
      <c r="E10" s="68">
        <v>8.3711279237355569</v>
      </c>
      <c r="F10" s="59">
        <v>47.126899999999999</v>
      </c>
      <c r="G10" s="59">
        <v>102.4329209150326</v>
      </c>
      <c r="H10" s="59">
        <v>20.21484438390679</v>
      </c>
      <c r="I10" s="59">
        <v>2.6191214300041401</v>
      </c>
    </row>
    <row r="11" spans="1:9" ht="11.25" customHeight="1" x14ac:dyDescent="0.2">
      <c r="A11" s="93" t="s">
        <v>511</v>
      </c>
      <c r="B11" s="93"/>
      <c r="C11" s="63">
        <v>23.4603</v>
      </c>
      <c r="D11" s="61">
        <v>14.08863484269169</v>
      </c>
      <c r="E11" s="69">
        <v>6.2101422402953066</v>
      </c>
      <c r="F11" s="61">
        <v>21.4603</v>
      </c>
      <c r="G11" s="61">
        <v>2</v>
      </c>
      <c r="H11" s="61">
        <v>19.806494375604739</v>
      </c>
      <c r="I11" s="61">
        <v>1.5115024104551089</v>
      </c>
    </row>
    <row r="12" spans="1:9" s="23" customFormat="1" ht="11.25" customHeight="1" x14ac:dyDescent="0.2">
      <c r="A12" s="24"/>
    </row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40" spans="3:56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</sheetData>
  <mergeCells count="10">
    <mergeCell ref="A11:B11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BD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3" width="10.7109375" style="8" customWidth="1"/>
    <col min="4" max="9" width="15.7109375" style="8" customWidth="1"/>
    <col min="10" max="16384" width="15.7109375" style="8"/>
  </cols>
  <sheetData>
    <row r="1" spans="1:9" ht="12.75" customHeight="1" x14ac:dyDescent="0.2">
      <c r="A1" s="1" t="s">
        <v>673</v>
      </c>
      <c r="B1" s="16"/>
      <c r="C1" s="16"/>
      <c r="D1" s="3"/>
      <c r="E1" s="16"/>
      <c r="F1" s="16"/>
      <c r="G1" s="3"/>
      <c r="H1" s="16"/>
      <c r="I1" s="3" t="s">
        <v>398</v>
      </c>
    </row>
    <row r="2" spans="1:9" ht="12.75" customHeight="1" x14ac:dyDescent="0.2">
      <c r="A2" s="1" t="s">
        <v>718</v>
      </c>
    </row>
    <row r="3" spans="1:9" ht="12.75" customHeight="1" x14ac:dyDescent="0.2">
      <c r="A3" s="1" t="s">
        <v>716</v>
      </c>
    </row>
    <row r="4" spans="1:9" ht="12.75" customHeight="1" x14ac:dyDescent="0.2">
      <c r="A4" s="2" t="s">
        <v>508</v>
      </c>
    </row>
    <row r="5" spans="1:9" ht="12.75" customHeight="1" x14ac:dyDescent="0.2">
      <c r="A5" s="2"/>
    </row>
    <row r="6" spans="1:9" s="7" customFormat="1" ht="1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2.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2.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31.976800000000001</v>
      </c>
      <c r="D9" s="62">
        <v>12</v>
      </c>
      <c r="E9" s="67">
        <v>5.2272394360911667</v>
      </c>
      <c r="F9" s="62">
        <v>1</v>
      </c>
      <c r="G9" s="62">
        <v>30.976800000000001</v>
      </c>
      <c r="H9" s="62">
        <v>35.039534912811789</v>
      </c>
      <c r="I9" s="62">
        <v>1.455736659077832</v>
      </c>
    </row>
    <row r="10" spans="1:9" ht="11.25" customHeight="1" x14ac:dyDescent="0.2">
      <c r="A10" s="92" t="s">
        <v>510</v>
      </c>
      <c r="B10" s="92"/>
      <c r="C10" s="60">
        <v>14.573</v>
      </c>
      <c r="D10" s="59">
        <v>12</v>
      </c>
      <c r="E10" s="68">
        <v>5.43</v>
      </c>
      <c r="F10" s="59">
        <v>0</v>
      </c>
      <c r="G10" s="59">
        <v>14.573</v>
      </c>
      <c r="H10" s="59">
        <v>66</v>
      </c>
      <c r="I10" s="59">
        <v>2</v>
      </c>
    </row>
    <row r="11" spans="1:9" ht="11.25" customHeight="1" x14ac:dyDescent="0.2">
      <c r="A11" s="93" t="s">
        <v>511</v>
      </c>
      <c r="B11" s="93"/>
      <c r="C11" s="63">
        <v>17.4038</v>
      </c>
      <c r="D11" s="61">
        <v>12</v>
      </c>
      <c r="E11" s="69">
        <v>5.0574587159126168</v>
      </c>
      <c r="F11" s="61">
        <v>1</v>
      </c>
      <c r="G11" s="61">
        <v>16.4038</v>
      </c>
      <c r="H11" s="61">
        <v>9.1149174318252317</v>
      </c>
      <c r="I11" s="61">
        <v>1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</sheetData>
  <mergeCells count="10">
    <mergeCell ref="A11:B11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F4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42578125" style="10" customWidth="1"/>
    <col min="3" max="7" width="14.28515625" style="8" customWidth="1"/>
    <col min="8" max="16384" width="15.7109375" style="8"/>
  </cols>
  <sheetData>
    <row r="1" spans="1:7" ht="12.75" customHeight="1" x14ac:dyDescent="0.2">
      <c r="A1" s="1" t="s">
        <v>553</v>
      </c>
      <c r="B1" s="8"/>
      <c r="G1" s="3" t="s">
        <v>2</v>
      </c>
    </row>
    <row r="2" spans="1:7" ht="12.75" customHeight="1" x14ac:dyDescent="0.2">
      <c r="A2" s="1" t="s">
        <v>508</v>
      </c>
      <c r="B2" s="21"/>
      <c r="C2" s="22"/>
      <c r="D2" s="22"/>
      <c r="E2" s="22"/>
      <c r="F2" s="22"/>
      <c r="G2" s="22"/>
    </row>
    <row r="3" spans="1:7" ht="12.75" customHeight="1" x14ac:dyDescent="0.2">
      <c r="A3" s="48"/>
    </row>
    <row r="4" spans="1:7" ht="12.75" customHeight="1" x14ac:dyDescent="0.2">
      <c r="A4" s="48"/>
    </row>
    <row r="5" spans="1:7" ht="12.75" customHeight="1" x14ac:dyDescent="0.2">
      <c r="A5" s="48"/>
    </row>
    <row r="6" spans="1:7" s="7" customFormat="1" ht="21" customHeight="1" x14ac:dyDescent="0.2">
      <c r="A6" s="86" t="s">
        <v>509</v>
      </c>
      <c r="B6" s="86"/>
      <c r="C6" s="94" t="s">
        <v>1</v>
      </c>
      <c r="D6" s="89" t="s">
        <v>38</v>
      </c>
      <c r="E6" s="94" t="s">
        <v>709</v>
      </c>
      <c r="F6" s="94" t="s">
        <v>472</v>
      </c>
      <c r="G6" s="94" t="s">
        <v>39</v>
      </c>
    </row>
    <row r="7" spans="1:7" s="7" customFormat="1" ht="21" customHeight="1" x14ac:dyDescent="0.2">
      <c r="A7" s="87"/>
      <c r="B7" s="87"/>
      <c r="C7" s="97"/>
      <c r="D7" s="90"/>
      <c r="E7" s="97"/>
      <c r="F7" s="97"/>
      <c r="G7" s="97"/>
    </row>
    <row r="8" spans="1:7" s="7" customFormat="1" ht="21" customHeight="1" x14ac:dyDescent="0.2">
      <c r="A8" s="88"/>
      <c r="B8" s="88"/>
      <c r="C8" s="95"/>
      <c r="D8" s="91"/>
      <c r="E8" s="95"/>
      <c r="F8" s="95"/>
      <c r="G8" s="95"/>
    </row>
    <row r="9" spans="1:7" s="7" customFormat="1" ht="11.25" customHeight="1" x14ac:dyDescent="0.2">
      <c r="A9" s="86" t="s">
        <v>1</v>
      </c>
      <c r="B9" s="86"/>
      <c r="C9" s="62">
        <v>273909.41990907508</v>
      </c>
      <c r="D9" s="62">
        <v>108499.0342076221</v>
      </c>
      <c r="E9" s="62">
        <v>65613.066419149924</v>
      </c>
      <c r="F9" s="62">
        <v>99797.319282306154</v>
      </c>
      <c r="G9" s="62">
        <v>0</v>
      </c>
    </row>
    <row r="10" spans="1:7" ht="11.25" customHeight="1" x14ac:dyDescent="0.2">
      <c r="A10" s="92" t="s">
        <v>510</v>
      </c>
      <c r="B10" s="92"/>
      <c r="C10" s="60">
        <v>149578.95530606669</v>
      </c>
      <c r="D10" s="64">
        <v>56895.531319080743</v>
      </c>
      <c r="E10" s="64">
        <v>38040.705107717527</v>
      </c>
      <c r="F10" s="64">
        <v>54642.718879268818</v>
      </c>
      <c r="G10" s="64">
        <v>0</v>
      </c>
    </row>
    <row r="11" spans="1:7" ht="11.25" customHeight="1" x14ac:dyDescent="0.2">
      <c r="A11" s="93" t="s">
        <v>511</v>
      </c>
      <c r="B11" s="93"/>
      <c r="C11" s="63">
        <v>124330.46460301131</v>
      </c>
      <c r="D11" s="61">
        <v>51603.502888541057</v>
      </c>
      <c r="E11" s="61">
        <v>27572.36131143252</v>
      </c>
      <c r="F11" s="61">
        <v>45154.600403037693</v>
      </c>
      <c r="G11" s="61">
        <v>0</v>
      </c>
    </row>
    <row r="12" spans="1:7" s="23" customFormat="1" ht="11.25" customHeight="1" x14ac:dyDescent="0.2"/>
    <row r="13" spans="1:7" s="23" customFormat="1" ht="11.25" customHeight="1" x14ac:dyDescent="0.2">
      <c r="A13" s="56" t="s">
        <v>733</v>
      </c>
    </row>
    <row r="14" spans="1:7" s="23" customFormat="1" ht="11.25" customHeight="1" x14ac:dyDescent="0.2">
      <c r="A14" s="33"/>
    </row>
    <row r="15" spans="1:7" s="23" customFormat="1" ht="11.25" customHeight="1" x14ac:dyDescent="0.2">
      <c r="A15" s="33"/>
    </row>
    <row r="16" spans="1:7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9" spans="1:1" ht="11.25" customHeight="1" x14ac:dyDescent="0.2">
      <c r="A49" s="57"/>
    </row>
  </sheetData>
  <mergeCells count="9">
    <mergeCell ref="G6:G8"/>
    <mergeCell ref="A9:B9"/>
    <mergeCell ref="E6:E8"/>
    <mergeCell ref="A10:B10"/>
    <mergeCell ref="A11:B11"/>
    <mergeCell ref="A6:B8"/>
    <mergeCell ref="C6:C8"/>
    <mergeCell ref="D6:D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BD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3" width="10.7109375" style="8" customWidth="1"/>
    <col min="4" max="9" width="15.7109375" style="8" customWidth="1"/>
    <col min="10" max="16384" width="15.7109375" style="8"/>
  </cols>
  <sheetData>
    <row r="1" spans="1:9" ht="12.75" customHeight="1" x14ac:dyDescent="0.2">
      <c r="A1" s="1" t="s">
        <v>674</v>
      </c>
      <c r="B1" s="16"/>
      <c r="C1" s="16"/>
      <c r="D1" s="3"/>
      <c r="E1" s="16"/>
      <c r="F1" s="16"/>
      <c r="G1" s="3"/>
      <c r="H1" s="16"/>
      <c r="I1" s="3" t="s">
        <v>399</v>
      </c>
    </row>
    <row r="2" spans="1:9" ht="12.75" customHeight="1" x14ac:dyDescent="0.2">
      <c r="A2" s="1" t="s">
        <v>610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1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2.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2.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1325.0811286904759</v>
      </c>
      <c r="D9" s="62">
        <v>2.4414026745250639</v>
      </c>
      <c r="E9" s="67">
        <v>0.43751660959060001</v>
      </c>
      <c r="F9" s="62">
        <v>1253.1447286904761</v>
      </c>
      <c r="G9" s="62">
        <v>71.936400000000006</v>
      </c>
      <c r="H9" s="62">
        <v>6.4005200480859923</v>
      </c>
      <c r="I9" s="62">
        <v>153.61847285269559</v>
      </c>
    </row>
    <row r="10" spans="1:9" ht="11.25" customHeight="1" x14ac:dyDescent="0.2">
      <c r="A10" s="92" t="s">
        <v>510</v>
      </c>
      <c r="B10" s="92"/>
      <c r="C10" s="60">
        <v>457.86609535714291</v>
      </c>
      <c r="D10" s="59">
        <v>2.557068737096698</v>
      </c>
      <c r="E10" s="68">
        <v>0.53486620944518604</v>
      </c>
      <c r="F10" s="59">
        <v>402.33349535714291</v>
      </c>
      <c r="G10" s="59">
        <v>55.532600000000002</v>
      </c>
      <c r="H10" s="59">
        <v>12.57590138524179</v>
      </c>
      <c r="I10" s="59">
        <v>10.47666565399536</v>
      </c>
    </row>
    <row r="11" spans="1:9" ht="11.25" customHeight="1" x14ac:dyDescent="0.2">
      <c r="A11" s="93" t="s">
        <v>511</v>
      </c>
      <c r="B11" s="93"/>
      <c r="C11" s="63">
        <v>867.21503333333305</v>
      </c>
      <c r="D11" s="61">
        <v>2.380334120130374</v>
      </c>
      <c r="E11" s="69">
        <v>0.38611865238652299</v>
      </c>
      <c r="F11" s="61">
        <v>850.81123333333301</v>
      </c>
      <c r="G11" s="61">
        <v>16.4038</v>
      </c>
      <c r="H11" s="61">
        <v>3.1400856327406061</v>
      </c>
      <c r="I11" s="61">
        <v>229.19347769609311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</sheetData>
  <mergeCells count="10">
    <mergeCell ref="A11:B11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BD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3" width="10.7109375" style="8" customWidth="1"/>
    <col min="4" max="9" width="15.7109375" style="8" customWidth="1"/>
    <col min="10" max="16384" width="15.7109375" style="8"/>
  </cols>
  <sheetData>
    <row r="1" spans="1:9" ht="12.75" customHeight="1" x14ac:dyDescent="0.2">
      <c r="A1" s="1" t="s">
        <v>675</v>
      </c>
      <c r="B1" s="16"/>
      <c r="C1" s="16"/>
      <c r="D1" s="3"/>
      <c r="E1" s="16"/>
      <c r="F1" s="16"/>
      <c r="G1" s="3"/>
      <c r="H1" s="16"/>
      <c r="I1" s="3" t="s">
        <v>400</v>
      </c>
    </row>
    <row r="2" spans="1:9" ht="12.75" customHeight="1" x14ac:dyDescent="0.2">
      <c r="A2" s="1" t="s">
        <v>611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1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2.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2.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0</v>
      </c>
      <c r="D9" s="62">
        <v>0</v>
      </c>
      <c r="E9" s="67">
        <v>0</v>
      </c>
      <c r="F9" s="62">
        <v>0</v>
      </c>
      <c r="G9" s="62">
        <v>0</v>
      </c>
      <c r="H9" s="62">
        <v>0</v>
      </c>
      <c r="I9" s="62">
        <v>0</v>
      </c>
    </row>
    <row r="10" spans="1:9" ht="11.25" customHeight="1" x14ac:dyDescent="0.2">
      <c r="A10" s="92" t="s">
        <v>510</v>
      </c>
      <c r="B10" s="92"/>
      <c r="C10" s="60">
        <v>0</v>
      </c>
      <c r="D10" s="59">
        <v>0</v>
      </c>
      <c r="E10" s="68">
        <v>0</v>
      </c>
      <c r="F10" s="59">
        <v>0</v>
      </c>
      <c r="G10" s="59">
        <v>0</v>
      </c>
      <c r="H10" s="59">
        <v>0</v>
      </c>
      <c r="I10" s="59">
        <v>0</v>
      </c>
    </row>
    <row r="11" spans="1:9" ht="11.25" customHeight="1" x14ac:dyDescent="0.2">
      <c r="A11" s="93" t="s">
        <v>511</v>
      </c>
      <c r="B11" s="93"/>
      <c r="C11" s="63">
        <v>0</v>
      </c>
      <c r="D11" s="61">
        <v>0</v>
      </c>
      <c r="E11" s="69">
        <v>0</v>
      </c>
      <c r="F11" s="61">
        <v>0</v>
      </c>
      <c r="G11" s="61">
        <v>0</v>
      </c>
      <c r="H11" s="61">
        <v>0</v>
      </c>
      <c r="I11" s="61">
        <v>0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51" spans="1:1" ht="11.25" customHeight="1" x14ac:dyDescent="0.2">
      <c r="A51" s="57"/>
    </row>
  </sheetData>
  <mergeCells count="10">
    <mergeCell ref="A11:B11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2"/>
  <dimension ref="A1:BD28"/>
  <sheetViews>
    <sheetView workbookViewId="0">
      <selection sqref="A1:B1"/>
    </sheetView>
  </sheetViews>
  <sheetFormatPr baseColWidth="10" defaultColWidth="11.42578125" defaultRowHeight="11.25" customHeight="1" x14ac:dyDescent="0.2"/>
  <cols>
    <col min="1" max="1" width="5.7109375" style="10" customWidth="1"/>
    <col min="2" max="2" width="9.7109375" style="10" customWidth="1"/>
    <col min="3" max="3" width="10.7109375" style="8" customWidth="1"/>
    <col min="4" max="9" width="15.7109375" style="8" customWidth="1"/>
    <col min="10" max="16384" width="11.42578125" style="57"/>
  </cols>
  <sheetData>
    <row r="1" spans="1:9" s="8" customFormat="1" ht="12.75" customHeight="1" x14ac:dyDescent="0.2">
      <c r="A1" s="1" t="s">
        <v>668</v>
      </c>
      <c r="B1" s="16"/>
      <c r="C1" s="16"/>
      <c r="D1" s="3"/>
      <c r="E1" s="16"/>
      <c r="F1" s="16"/>
      <c r="G1" s="3"/>
      <c r="H1" s="16"/>
      <c r="I1" s="3" t="s">
        <v>401</v>
      </c>
    </row>
    <row r="2" spans="1:9" s="10" customFormat="1" ht="12.75" customHeight="1" x14ac:dyDescent="0.2">
      <c r="A2" s="1" t="s">
        <v>719</v>
      </c>
      <c r="C2" s="8"/>
      <c r="D2" s="8"/>
      <c r="E2" s="8"/>
      <c r="F2" s="8"/>
      <c r="G2" s="8"/>
      <c r="H2" s="8"/>
      <c r="I2" s="8"/>
    </row>
    <row r="3" spans="1:9" s="10" customFormat="1" ht="12.75" customHeight="1" x14ac:dyDescent="0.2">
      <c r="A3" s="1" t="s">
        <v>716</v>
      </c>
      <c r="C3" s="8"/>
      <c r="D3" s="8"/>
      <c r="E3" s="8"/>
      <c r="F3" s="8"/>
      <c r="G3" s="8"/>
      <c r="H3" s="8"/>
      <c r="I3" s="8"/>
    </row>
    <row r="4" spans="1:9" s="10" customFormat="1" ht="12.75" customHeight="1" x14ac:dyDescent="0.2">
      <c r="A4" s="2" t="s">
        <v>508</v>
      </c>
      <c r="C4" s="8"/>
      <c r="D4" s="8"/>
      <c r="E4" s="8"/>
      <c r="F4" s="8"/>
      <c r="G4" s="8"/>
      <c r="H4" s="8"/>
      <c r="I4" s="8"/>
    </row>
    <row r="5" spans="1:9" s="10" customFormat="1" ht="12.75" customHeight="1" x14ac:dyDescent="0.2">
      <c r="A5" s="2"/>
      <c r="C5" s="8"/>
      <c r="D5" s="8"/>
      <c r="E5" s="8"/>
      <c r="F5" s="8"/>
      <c r="G5" s="8"/>
      <c r="H5" s="8"/>
      <c r="I5" s="8"/>
    </row>
    <row r="6" spans="1:9" s="18" customFormat="1" ht="27.7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18" customFormat="1" ht="22.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18" customFormat="1" ht="22.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10" customFormat="1" ht="11.25" customHeight="1" x14ac:dyDescent="0.2">
      <c r="A9" s="86" t="s">
        <v>1</v>
      </c>
      <c r="B9" s="86"/>
      <c r="C9" s="62">
        <v>161.02760000000001</v>
      </c>
      <c r="D9" s="62">
        <v>22.467238535505722</v>
      </c>
      <c r="E9" s="67">
        <v>5.7467154947350654</v>
      </c>
      <c r="F9" s="62">
        <v>93.188999999999993</v>
      </c>
      <c r="G9" s="62">
        <v>67.8386</v>
      </c>
      <c r="H9" s="62">
        <v>28.50532144800022</v>
      </c>
      <c r="I9" s="62">
        <v>5.642666226162472</v>
      </c>
    </row>
    <row r="10" spans="1:9" s="10" customFormat="1" ht="11.25" customHeight="1" x14ac:dyDescent="0.2">
      <c r="A10" s="92" t="s">
        <v>510</v>
      </c>
      <c r="B10" s="92"/>
      <c r="C10" s="60">
        <v>18.841200000000001</v>
      </c>
      <c r="D10" s="59">
        <v>12</v>
      </c>
      <c r="E10" s="68">
        <v>8</v>
      </c>
      <c r="F10" s="59">
        <v>0</v>
      </c>
      <c r="G10" s="59">
        <v>18.841200000000001</v>
      </c>
      <c r="H10" s="59">
        <v>24</v>
      </c>
      <c r="I10" s="59">
        <v>12</v>
      </c>
    </row>
    <row r="11" spans="1:9" s="10" customFormat="1" ht="11.25" customHeight="1" x14ac:dyDescent="0.2">
      <c r="A11" s="93" t="s">
        <v>511</v>
      </c>
      <c r="B11" s="93"/>
      <c r="C11" s="63">
        <v>142.18639999999999</v>
      </c>
      <c r="D11" s="61">
        <v>23.854258213162439</v>
      </c>
      <c r="E11" s="69">
        <v>5.4481314949953026</v>
      </c>
      <c r="F11" s="61">
        <v>93.188999999999993</v>
      </c>
      <c r="G11" s="61">
        <v>48.997399999999999</v>
      </c>
      <c r="H11" s="61">
        <v>29.102324132265821</v>
      </c>
      <c r="I11" s="61">
        <v>4.8002523448093504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70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</sheetData>
  <mergeCells count="10">
    <mergeCell ref="A11:B11"/>
    <mergeCell ref="H6:H8"/>
    <mergeCell ref="I6:I8"/>
    <mergeCell ref="A9:B9"/>
    <mergeCell ref="A10:B10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BD4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9.7109375" style="10" customWidth="1"/>
    <col min="3" max="3" width="10.7109375" style="8" customWidth="1"/>
    <col min="4" max="9" width="15.7109375" style="8" customWidth="1"/>
    <col min="10" max="16384" width="15.7109375" style="8"/>
  </cols>
  <sheetData>
    <row r="1" spans="1:9" ht="12.75" customHeight="1" x14ac:dyDescent="0.2">
      <c r="A1" s="1" t="s">
        <v>676</v>
      </c>
      <c r="B1" s="16"/>
      <c r="C1" s="16"/>
      <c r="D1" s="3"/>
      <c r="E1" s="16"/>
      <c r="F1" s="16"/>
      <c r="G1" s="3"/>
      <c r="H1" s="16"/>
      <c r="I1" s="3" t="s">
        <v>402</v>
      </c>
    </row>
    <row r="2" spans="1:9" ht="12.75" customHeight="1" x14ac:dyDescent="0.2">
      <c r="A2" s="1" t="s">
        <v>612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15" customHeight="1" x14ac:dyDescent="0.2">
      <c r="A6" s="86" t="s">
        <v>509</v>
      </c>
      <c r="B6" s="86"/>
      <c r="C6" s="107" t="s">
        <v>1</v>
      </c>
      <c r="D6" s="94" t="s">
        <v>96</v>
      </c>
      <c r="E6" s="94" t="s">
        <v>97</v>
      </c>
      <c r="F6" s="105" t="s">
        <v>393</v>
      </c>
      <c r="G6" s="105"/>
      <c r="H6" s="94" t="s">
        <v>98</v>
      </c>
      <c r="I6" s="94" t="s">
        <v>99</v>
      </c>
    </row>
    <row r="7" spans="1:9" s="7" customFormat="1" ht="22.5" customHeight="1" x14ac:dyDescent="0.2">
      <c r="A7" s="87"/>
      <c r="B7" s="87"/>
      <c r="C7" s="108"/>
      <c r="D7" s="97"/>
      <c r="E7" s="97"/>
      <c r="F7" s="106"/>
      <c r="G7" s="106"/>
      <c r="H7" s="97"/>
      <c r="I7" s="97"/>
    </row>
    <row r="8" spans="1:9" s="7" customFormat="1" ht="22.5" customHeight="1" x14ac:dyDescent="0.2">
      <c r="A8" s="88"/>
      <c r="B8" s="88"/>
      <c r="C8" s="109"/>
      <c r="D8" s="95"/>
      <c r="E8" s="95"/>
      <c r="F8" s="14" t="s">
        <v>394</v>
      </c>
      <c r="G8" s="14" t="s">
        <v>395</v>
      </c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59.877327586206903</v>
      </c>
      <c r="D9" s="62">
        <v>52.679951798000793</v>
      </c>
      <c r="E9" s="67">
        <v>4.4256419017617912</v>
      </c>
      <c r="F9" s="62">
        <v>39.417027586206899</v>
      </c>
      <c r="G9" s="62">
        <v>20.4603</v>
      </c>
      <c r="H9" s="62">
        <v>30.801158172528019</v>
      </c>
      <c r="I9" s="62">
        <v>1</v>
      </c>
    </row>
    <row r="10" spans="1:9" ht="11.25" customHeight="1" x14ac:dyDescent="0.2">
      <c r="A10" s="92" t="s">
        <v>510</v>
      </c>
      <c r="B10" s="92"/>
      <c r="C10" s="60">
        <v>39.417027586206899</v>
      </c>
      <c r="D10" s="59">
        <v>17.735957626574478</v>
      </c>
      <c r="E10" s="68">
        <v>4.5220035311187941</v>
      </c>
      <c r="F10" s="59">
        <v>39.417027586206899</v>
      </c>
      <c r="G10" s="59">
        <v>0</v>
      </c>
      <c r="H10" s="59">
        <v>46.27012358915777</v>
      </c>
      <c r="I10" s="59">
        <v>1</v>
      </c>
    </row>
    <row r="11" spans="1:9" ht="11.25" customHeight="1" x14ac:dyDescent="0.2">
      <c r="A11" s="93" t="s">
        <v>511</v>
      </c>
      <c r="B11" s="93"/>
      <c r="C11" s="63">
        <v>20.4603</v>
      </c>
      <c r="D11" s="61">
        <v>120</v>
      </c>
      <c r="E11" s="69">
        <v>4.24</v>
      </c>
      <c r="F11" s="61">
        <v>0</v>
      </c>
      <c r="G11" s="61">
        <v>20.4603</v>
      </c>
      <c r="H11" s="61">
        <v>1</v>
      </c>
      <c r="I11" s="61">
        <v>1</v>
      </c>
    </row>
    <row r="12" spans="1:9" s="23" customFormat="1" ht="11.25" customHeight="1" x14ac:dyDescent="0.2"/>
    <row r="13" spans="1:9" s="23" customFormat="1" ht="11.25" customHeight="1" x14ac:dyDescent="0.2">
      <c r="A13" s="56" t="s">
        <v>733</v>
      </c>
    </row>
    <row r="14" spans="1:9" s="23" customFormat="1" ht="11.25" customHeight="1" x14ac:dyDescent="0.2">
      <c r="A14" s="33"/>
    </row>
    <row r="15" spans="1:9" s="23" customFormat="1" ht="11.25" customHeight="1" x14ac:dyDescent="0.2">
      <c r="A15" s="31"/>
    </row>
    <row r="16" spans="1:9" s="23" customFormat="1" ht="11.25" customHeight="1" x14ac:dyDescent="0.2">
      <c r="A16" s="33"/>
    </row>
    <row r="17" spans="1:56" s="23" customFormat="1" ht="11.25" customHeight="1" x14ac:dyDescent="0.2">
      <c r="A17" s="33"/>
    </row>
    <row r="18" spans="1:56" s="23" customFormat="1" ht="11.25" customHeight="1" x14ac:dyDescent="0.2">
      <c r="A18" s="33"/>
    </row>
    <row r="19" spans="1:56" s="23" customFormat="1" ht="11.25" customHeight="1" x14ac:dyDescent="0.2">
      <c r="A19" s="33"/>
    </row>
    <row r="20" spans="1:56" s="23" customFormat="1" ht="11.25" customHeight="1" x14ac:dyDescent="0.2">
      <c r="A20" s="33"/>
    </row>
    <row r="21" spans="1:56" s="17" customFormat="1" ht="11.25" customHeight="1" x14ac:dyDescent="0.25">
      <c r="D21" s="30" t="s">
        <v>714</v>
      </c>
    </row>
    <row r="22" spans="1:56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56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40" spans="3:56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</sheetData>
  <mergeCells count="10">
    <mergeCell ref="I6:I8"/>
    <mergeCell ref="A6:B8"/>
    <mergeCell ref="C6:C8"/>
    <mergeCell ref="D6:D8"/>
    <mergeCell ref="E6:E8"/>
    <mergeCell ref="A11:B11"/>
    <mergeCell ref="A10:B10"/>
    <mergeCell ref="A9:B9"/>
    <mergeCell ref="F6:G7"/>
    <mergeCell ref="H6:H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BF4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57" customWidth="1"/>
    <col min="2" max="2" width="13.28515625" style="57" customWidth="1"/>
    <col min="3" max="3" width="11.7109375" style="57" customWidth="1"/>
    <col min="4" max="6" width="12.7109375" style="57" customWidth="1"/>
    <col min="7" max="7" width="14.7109375" style="57" customWidth="1"/>
    <col min="8" max="8" width="11.7109375" style="57" customWidth="1"/>
    <col min="9" max="9" width="15" style="57" customWidth="1"/>
    <col min="10" max="10" width="12.7109375" style="57" customWidth="1"/>
    <col min="11" max="11" width="10.28515625" style="57" customWidth="1"/>
    <col min="12" max="16384" width="15.7109375" style="57"/>
  </cols>
  <sheetData>
    <row r="1" spans="1:10" s="8" customFormat="1" ht="12.75" customHeight="1" x14ac:dyDescent="0.2">
      <c r="A1" s="1" t="s">
        <v>677</v>
      </c>
      <c r="B1" s="16"/>
      <c r="C1" s="16"/>
      <c r="D1" s="16"/>
      <c r="E1" s="3"/>
      <c r="F1" s="3"/>
      <c r="G1" s="16"/>
      <c r="H1" s="16"/>
      <c r="I1" s="16"/>
      <c r="J1" s="3" t="s">
        <v>334</v>
      </c>
    </row>
    <row r="2" spans="1:10" s="8" customFormat="1" ht="12.75" customHeight="1" x14ac:dyDescent="0.2">
      <c r="A2" s="1" t="s">
        <v>740</v>
      </c>
      <c r="B2" s="10"/>
    </row>
    <row r="3" spans="1:10" s="8" customFormat="1" ht="12.75" customHeight="1" x14ac:dyDescent="0.2">
      <c r="A3" s="2" t="s">
        <v>508</v>
      </c>
      <c r="B3" s="10"/>
    </row>
    <row r="4" spans="1:10" s="8" customFormat="1" ht="12.75" customHeight="1" x14ac:dyDescent="0.2">
      <c r="A4" s="2"/>
      <c r="B4" s="10"/>
    </row>
    <row r="5" spans="1:10" s="8" customFormat="1" ht="12.75" customHeight="1" x14ac:dyDescent="0.2">
      <c r="A5" s="2"/>
      <c r="B5" s="10"/>
    </row>
    <row r="6" spans="1:10" s="7" customFormat="1" ht="15" customHeight="1" x14ac:dyDescent="0.2">
      <c r="A6" s="86" t="s">
        <v>509</v>
      </c>
      <c r="B6" s="86"/>
      <c r="C6" s="94" t="s">
        <v>1</v>
      </c>
      <c r="D6" s="94" t="s">
        <v>335</v>
      </c>
      <c r="E6" s="94" t="s">
        <v>225</v>
      </c>
      <c r="F6" s="94" t="s">
        <v>253</v>
      </c>
      <c r="G6" s="94" t="s">
        <v>224</v>
      </c>
      <c r="H6" s="94" t="s">
        <v>336</v>
      </c>
      <c r="I6" s="94" t="s">
        <v>292</v>
      </c>
      <c r="J6" s="94" t="s">
        <v>82</v>
      </c>
    </row>
    <row r="7" spans="1:10" s="7" customFormat="1" ht="1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</row>
    <row r="8" spans="1:10" s="7" customFormat="1" ht="1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</row>
    <row r="9" spans="1:10" s="7" customFormat="1" ht="11.25" customHeight="1" x14ac:dyDescent="0.2">
      <c r="A9" s="86" t="s">
        <v>1</v>
      </c>
      <c r="B9" s="86"/>
      <c r="C9" s="62">
        <v>2345.5995860949661</v>
      </c>
      <c r="D9" s="62">
        <v>752.38399176039206</v>
      </c>
      <c r="E9" s="62">
        <v>173.02012091503261</v>
      </c>
      <c r="F9" s="62">
        <v>31.976800000000001</v>
      </c>
      <c r="G9" s="62">
        <v>1325.0811286904759</v>
      </c>
      <c r="H9" s="62">
        <v>0</v>
      </c>
      <c r="I9" s="62">
        <v>161.02760000000001</v>
      </c>
      <c r="J9" s="62">
        <v>59.877327586206903</v>
      </c>
    </row>
    <row r="10" spans="1:10" s="8" customFormat="1" ht="11.25" customHeight="1" x14ac:dyDescent="0.2">
      <c r="A10" s="92" t="s">
        <v>510</v>
      </c>
      <c r="B10" s="92"/>
      <c r="C10" s="60">
        <v>1011.84510149623</v>
      </c>
      <c r="D10" s="59">
        <v>469.95154049499092</v>
      </c>
      <c r="E10" s="59">
        <v>149.55982091503259</v>
      </c>
      <c r="F10" s="59">
        <v>14.573</v>
      </c>
      <c r="G10" s="59">
        <v>457.86609535714291</v>
      </c>
      <c r="H10" s="59">
        <v>0</v>
      </c>
      <c r="I10" s="59">
        <v>18.841200000000001</v>
      </c>
      <c r="J10" s="59">
        <v>39.417027586206899</v>
      </c>
    </row>
    <row r="11" spans="1:10" s="8" customFormat="1" ht="11.25" customHeight="1" x14ac:dyDescent="0.2">
      <c r="A11" s="93" t="s">
        <v>511</v>
      </c>
      <c r="B11" s="93"/>
      <c r="C11" s="63">
        <v>1333.7544845987341</v>
      </c>
      <c r="D11" s="61">
        <v>282.43245126540108</v>
      </c>
      <c r="E11" s="61">
        <v>23.4603</v>
      </c>
      <c r="F11" s="61">
        <v>17.4038</v>
      </c>
      <c r="G11" s="61">
        <v>867.21503333333305</v>
      </c>
      <c r="H11" s="61">
        <v>0</v>
      </c>
      <c r="I11" s="61">
        <v>142.18639999999999</v>
      </c>
      <c r="J11" s="61">
        <v>20.4603</v>
      </c>
    </row>
    <row r="12" spans="1:10" s="23" customFormat="1" ht="11.25" customHeight="1" x14ac:dyDescent="0.2"/>
    <row r="13" spans="1:10" s="23" customFormat="1" ht="11.25" customHeight="1" x14ac:dyDescent="0.2">
      <c r="A13" s="45" t="s">
        <v>735</v>
      </c>
    </row>
    <row r="14" spans="1:10" s="23" customFormat="1" ht="11.25" customHeight="1" x14ac:dyDescent="0.2">
      <c r="A14" s="56" t="s">
        <v>733</v>
      </c>
    </row>
    <row r="15" spans="1:10" s="23" customFormat="1" ht="11.25" customHeight="1" x14ac:dyDescent="0.2">
      <c r="A15" s="33"/>
    </row>
    <row r="16" spans="1:10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70" customFormat="1" ht="11.25" customHeight="1" x14ac:dyDescent="0.25">
      <c r="D21" s="30" t="s">
        <v>714</v>
      </c>
    </row>
    <row r="22" spans="1:58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</row>
    <row r="23" spans="1:58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</row>
    <row r="24" spans="1:58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</row>
    <row r="25" spans="1:58" ht="11.25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</row>
    <row r="26" spans="1:58" ht="11.25" customHeight="1" x14ac:dyDescent="0.2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</row>
    <row r="27" spans="1:58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</row>
    <row r="28" spans="1:58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</row>
    <row r="29" spans="1:58" ht="11.25" customHeight="1" x14ac:dyDescent="0.2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</row>
    <row r="40" spans="3:58" ht="11.25" customHeight="1" x14ac:dyDescent="0.2"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</row>
  </sheetData>
  <mergeCells count="12">
    <mergeCell ref="A9:B9"/>
    <mergeCell ref="A10:B10"/>
    <mergeCell ref="A11:B11"/>
    <mergeCell ref="J6:J8"/>
    <mergeCell ref="A6:B8"/>
    <mergeCell ref="C6:C8"/>
    <mergeCell ref="D6:D8"/>
    <mergeCell ref="E6:E8"/>
    <mergeCell ref="G6:G8"/>
    <mergeCell ref="F6:F8"/>
    <mergeCell ref="H6:H8"/>
    <mergeCell ref="I6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0"/>
  <dimension ref="A1:BF28"/>
  <sheetViews>
    <sheetView workbookViewId="0">
      <selection sqref="A1:B1"/>
    </sheetView>
  </sheetViews>
  <sheetFormatPr baseColWidth="10" defaultColWidth="11.42578125" defaultRowHeight="11.25" customHeight="1" x14ac:dyDescent="0.2"/>
  <cols>
    <col min="1" max="1" width="11.42578125" style="57"/>
    <col min="2" max="2" width="23" style="57" customWidth="1"/>
    <col min="3" max="5" width="18.7109375" style="57" customWidth="1"/>
    <col min="6" max="16384" width="11.42578125" style="57"/>
  </cols>
  <sheetData>
    <row r="1" spans="1:5" s="8" customFormat="1" ht="12.75" customHeight="1" x14ac:dyDescent="0.2">
      <c r="A1" s="1" t="s">
        <v>678</v>
      </c>
      <c r="E1" s="3" t="s">
        <v>435</v>
      </c>
    </row>
    <row r="2" spans="1:5" s="8" customFormat="1" ht="12.75" customHeight="1" x14ac:dyDescent="0.2">
      <c r="A2" s="1" t="s">
        <v>567</v>
      </c>
      <c r="B2" s="10"/>
    </row>
    <row r="3" spans="1:5" s="8" customFormat="1" ht="12.75" customHeight="1" x14ac:dyDescent="0.2">
      <c r="A3" s="2" t="s">
        <v>508</v>
      </c>
      <c r="B3" s="10"/>
    </row>
    <row r="4" spans="1:5" s="8" customFormat="1" ht="12.75" customHeight="1" x14ac:dyDescent="0.2">
      <c r="A4" s="2"/>
      <c r="B4" s="10"/>
    </row>
    <row r="5" spans="1:5" s="8" customFormat="1" ht="12.75" customHeight="1" x14ac:dyDescent="0.2">
      <c r="A5" s="2"/>
      <c r="B5" s="10"/>
    </row>
    <row r="6" spans="1:5" s="7" customFormat="1" ht="11.25" customHeight="1" x14ac:dyDescent="0.2">
      <c r="A6" s="86" t="s">
        <v>509</v>
      </c>
      <c r="B6" s="86"/>
      <c r="C6" s="94">
        <v>2018</v>
      </c>
      <c r="D6" s="94">
        <v>2017</v>
      </c>
      <c r="E6" s="94">
        <v>2016</v>
      </c>
    </row>
    <row r="7" spans="1:5" s="7" customFormat="1" ht="11.25" customHeight="1" x14ac:dyDescent="0.2">
      <c r="A7" s="87"/>
      <c r="B7" s="87"/>
      <c r="C7" s="97"/>
      <c r="D7" s="97"/>
      <c r="E7" s="97"/>
    </row>
    <row r="8" spans="1:5" s="7" customFormat="1" ht="11.25" customHeight="1" x14ac:dyDescent="0.2">
      <c r="A8" s="88"/>
      <c r="B8" s="88"/>
      <c r="C8" s="95"/>
      <c r="D8" s="95"/>
      <c r="E8" s="95"/>
    </row>
    <row r="9" spans="1:5" s="7" customFormat="1" ht="11.25" customHeight="1" x14ac:dyDescent="0.2">
      <c r="A9" s="86" t="s">
        <v>1</v>
      </c>
      <c r="B9" s="86"/>
      <c r="C9" s="62">
        <v>44937.863511602212</v>
      </c>
      <c r="D9" s="62">
        <v>64871.667728466557</v>
      </c>
      <c r="E9" s="62">
        <v>54975.267252860081</v>
      </c>
    </row>
    <row r="10" spans="1:5" s="8" customFormat="1" ht="11.25" customHeight="1" x14ac:dyDescent="0.2">
      <c r="A10" s="92" t="s">
        <v>510</v>
      </c>
      <c r="B10" s="92"/>
      <c r="C10" s="60">
        <v>24890.807816743789</v>
      </c>
      <c r="D10" s="60">
        <v>35544.350607386732</v>
      </c>
      <c r="E10" s="60">
        <v>31944.225269823812</v>
      </c>
    </row>
    <row r="11" spans="1:5" s="8" customFormat="1" ht="11.25" customHeight="1" x14ac:dyDescent="0.2">
      <c r="A11" s="93" t="s">
        <v>511</v>
      </c>
      <c r="B11" s="93"/>
      <c r="C11" s="63">
        <v>20047.055694858489</v>
      </c>
      <c r="D11" s="63">
        <v>29327.317121080028</v>
      </c>
      <c r="E11" s="63">
        <v>23031.041983036419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70" customFormat="1" ht="11.25" customHeight="1" x14ac:dyDescent="0.25">
      <c r="D21" s="30" t="s">
        <v>714</v>
      </c>
    </row>
    <row r="22" spans="1:58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</row>
    <row r="23" spans="1:58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</row>
    <row r="24" spans="1:58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</row>
    <row r="25" spans="1:58" ht="11.25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</row>
    <row r="26" spans="1:58" ht="11.25" customHeight="1" x14ac:dyDescent="0.2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</row>
    <row r="27" spans="1:58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</row>
    <row r="28" spans="1:58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</row>
  </sheetData>
  <mergeCells count="7">
    <mergeCell ref="E6:E8"/>
    <mergeCell ref="A9:B9"/>
    <mergeCell ref="A11:B11"/>
    <mergeCell ref="A10:B10"/>
    <mergeCell ref="A6:B8"/>
    <mergeCell ref="C6:C8"/>
    <mergeCell ref="D6:D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BF45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" style="10" customWidth="1"/>
    <col min="3" max="3" width="11.140625" style="8" customWidth="1"/>
    <col min="4" max="5" width="11.7109375" style="8" customWidth="1"/>
    <col min="6" max="6" width="11.28515625" style="8" customWidth="1"/>
    <col min="7" max="8" width="11.7109375" style="8" customWidth="1"/>
    <col min="9" max="9" width="10.85546875" style="8" customWidth="1"/>
    <col min="10" max="11" width="11.7109375" style="8" customWidth="1"/>
    <col min="12" max="16384" width="15.7109375" style="8"/>
  </cols>
  <sheetData>
    <row r="1" spans="1:11" ht="12.75" customHeight="1" x14ac:dyDescent="0.2">
      <c r="A1" s="1" t="s">
        <v>727</v>
      </c>
      <c r="B1" s="8"/>
      <c r="E1" s="3"/>
      <c r="H1" s="3"/>
      <c r="K1" s="3" t="s">
        <v>293</v>
      </c>
    </row>
    <row r="2" spans="1:11" ht="12.75" customHeight="1" x14ac:dyDescent="0.2">
      <c r="A2" s="1" t="s">
        <v>508</v>
      </c>
    </row>
    <row r="3" spans="1:11" ht="12.75" customHeight="1" x14ac:dyDescent="0.2">
      <c r="A3" s="1"/>
    </row>
    <row r="4" spans="1:11" ht="12.75" customHeight="1" x14ac:dyDescent="0.2">
      <c r="A4" s="1"/>
    </row>
    <row r="5" spans="1:11" ht="12.75" customHeight="1" x14ac:dyDescent="0.2">
      <c r="A5" s="1"/>
    </row>
    <row r="6" spans="1:11" s="7" customFormat="1" ht="11.25" customHeight="1" x14ac:dyDescent="0.2">
      <c r="A6" s="86" t="s">
        <v>509</v>
      </c>
      <c r="B6" s="86"/>
      <c r="C6" s="96">
        <v>2018</v>
      </c>
      <c r="D6" s="96"/>
      <c r="E6" s="96"/>
      <c r="F6" s="96">
        <v>2017</v>
      </c>
      <c r="G6" s="96"/>
      <c r="H6" s="96"/>
      <c r="I6" s="96">
        <v>2016</v>
      </c>
      <c r="J6" s="96"/>
      <c r="K6" s="96"/>
    </row>
    <row r="7" spans="1:11" s="7" customFormat="1" ht="11.25" customHeight="1" x14ac:dyDescent="0.2">
      <c r="A7" s="87"/>
      <c r="B7" s="87"/>
      <c r="C7" s="94" t="s">
        <v>1</v>
      </c>
      <c r="D7" s="94" t="s">
        <v>100</v>
      </c>
      <c r="E7" s="94" t="s">
        <v>101</v>
      </c>
      <c r="F7" s="94" t="s">
        <v>1</v>
      </c>
      <c r="G7" s="94" t="s">
        <v>100</v>
      </c>
      <c r="H7" s="94" t="s">
        <v>101</v>
      </c>
      <c r="I7" s="94" t="s">
        <v>1</v>
      </c>
      <c r="J7" s="94" t="s">
        <v>100</v>
      </c>
      <c r="K7" s="94" t="s">
        <v>101</v>
      </c>
    </row>
    <row r="8" spans="1:11" s="7" customFormat="1" ht="11.2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</row>
    <row r="9" spans="1:11" s="7" customFormat="1" ht="11.25" customHeight="1" x14ac:dyDescent="0.2">
      <c r="A9" s="86" t="s">
        <v>1</v>
      </c>
      <c r="B9" s="86"/>
      <c r="C9" s="62">
        <v>86721.410154137193</v>
      </c>
      <c r="D9" s="62">
        <v>77606.928086383457</v>
      </c>
      <c r="E9" s="62">
        <v>9114.4820677537555</v>
      </c>
      <c r="F9" s="62">
        <v>120536.23644836069</v>
      </c>
      <c r="G9" s="62">
        <v>108811.4189190296</v>
      </c>
      <c r="H9" s="62">
        <v>11724.8175293312</v>
      </c>
      <c r="I9" s="62">
        <v>107604.164313196</v>
      </c>
      <c r="J9" s="62">
        <v>96603.227764868338</v>
      </c>
      <c r="K9" s="62">
        <v>11000.93654832764</v>
      </c>
    </row>
    <row r="10" spans="1:11" ht="11.25" customHeight="1" x14ac:dyDescent="0.2">
      <c r="A10" s="92" t="s">
        <v>510</v>
      </c>
      <c r="B10" s="92"/>
      <c r="C10" s="60">
        <v>41621.984904868819</v>
      </c>
      <c r="D10" s="59">
        <v>37100.99638668773</v>
      </c>
      <c r="E10" s="59">
        <v>4520.9885181811096</v>
      </c>
      <c r="F10" s="60">
        <v>61830.670418518319</v>
      </c>
      <c r="G10" s="59">
        <v>56693.837195761123</v>
      </c>
      <c r="H10" s="59">
        <v>5136.8332227572128</v>
      </c>
      <c r="I10" s="60">
        <v>56444.029813749963</v>
      </c>
      <c r="J10" s="59">
        <v>51973.363722820461</v>
      </c>
      <c r="K10" s="59">
        <v>4470.6660909294806</v>
      </c>
    </row>
    <row r="11" spans="1:11" ht="11.25" customHeight="1" x14ac:dyDescent="0.2">
      <c r="A11" s="93" t="s">
        <v>511</v>
      </c>
      <c r="B11" s="93"/>
      <c r="C11" s="63">
        <v>45099.425249268483</v>
      </c>
      <c r="D11" s="61">
        <v>40505.931699695837</v>
      </c>
      <c r="E11" s="61">
        <v>4593.4935495726504</v>
      </c>
      <c r="F11" s="63">
        <v>58705.566029842332</v>
      </c>
      <c r="G11" s="61">
        <v>52117.581723268369</v>
      </c>
      <c r="H11" s="61">
        <v>6587.9843065739806</v>
      </c>
      <c r="I11" s="63">
        <v>51160.134499446103</v>
      </c>
      <c r="J11" s="61">
        <v>44629.864042047957</v>
      </c>
      <c r="K11" s="61">
        <v>6530.2704573981573</v>
      </c>
    </row>
    <row r="12" spans="1:11" s="23" customFormat="1" ht="11.25" customHeight="1" x14ac:dyDescent="0.2"/>
    <row r="13" spans="1:11" s="23" customFormat="1" ht="11.25" customHeight="1" x14ac:dyDescent="0.2">
      <c r="A13" s="56" t="s">
        <v>733</v>
      </c>
    </row>
    <row r="14" spans="1:11" s="23" customFormat="1" ht="11.25" customHeight="1" x14ac:dyDescent="0.2">
      <c r="A14" s="33"/>
    </row>
    <row r="15" spans="1:11" s="23" customFormat="1" ht="11.25" customHeight="1" x14ac:dyDescent="0.2">
      <c r="A15" s="33"/>
    </row>
    <row r="16" spans="1:11" s="23" customFormat="1" ht="11.25" customHeight="1" x14ac:dyDescent="0.2">
      <c r="A16" s="33"/>
    </row>
    <row r="17" spans="1:58" s="23" customFormat="1" ht="11.25" customHeight="1" x14ac:dyDescent="0.2">
      <c r="A17" s="6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5" spans="1:1" ht="11.25" customHeight="1" x14ac:dyDescent="0.2">
      <c r="A45" s="57"/>
    </row>
  </sheetData>
  <mergeCells count="16">
    <mergeCell ref="A11:B11"/>
    <mergeCell ref="A9:B9"/>
    <mergeCell ref="A10:B10"/>
    <mergeCell ref="J7:J8"/>
    <mergeCell ref="K7:K8"/>
    <mergeCell ref="A6:B8"/>
    <mergeCell ref="C6:E6"/>
    <mergeCell ref="F6:H6"/>
    <mergeCell ref="I6:K6"/>
    <mergeCell ref="C7:C8"/>
    <mergeCell ref="D7:D8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538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337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31629.245119690549</v>
      </c>
      <c r="D9" s="62">
        <v>3281.3901121466179</v>
      </c>
      <c r="E9" s="62">
        <v>3842.2550368971179</v>
      </c>
      <c r="F9" s="62">
        <v>12988.404798172511</v>
      </c>
      <c r="G9" s="62">
        <v>6252.4145683045545</v>
      </c>
      <c r="H9" s="62">
        <v>1330.1742741880339</v>
      </c>
      <c r="I9" s="62">
        <v>1646.41487217086</v>
      </c>
      <c r="J9" s="62">
        <v>2227.36755781081</v>
      </c>
      <c r="K9" s="62">
        <v>60.823900000000002</v>
      </c>
      <c r="L9" s="62">
        <v>11079.99071878575</v>
      </c>
      <c r="M9" s="62">
        <v>17923.226123258792</v>
      </c>
      <c r="N9" s="62">
        <v>2626.0282776459749</v>
      </c>
      <c r="O9" s="67">
        <v>95.63989832398552</v>
      </c>
      <c r="P9" s="67">
        <v>15.426544655532251</v>
      </c>
      <c r="Q9" s="62">
        <v>22962.043457246818</v>
      </c>
      <c r="R9" s="62">
        <v>8667.2016624437092</v>
      </c>
      <c r="S9" s="62">
        <v>27.12053954730407</v>
      </c>
      <c r="T9" s="62">
        <v>8217.1032164341395</v>
      </c>
      <c r="U9" s="62">
        <v>23412.14190325639</v>
      </c>
      <c r="V9" s="67">
        <v>108.8842566911562</v>
      </c>
      <c r="W9" s="62">
        <v>370.83483809523813</v>
      </c>
      <c r="X9" s="62">
        <v>3985.7933138805711</v>
      </c>
      <c r="Y9" s="62">
        <v>13600.692678080361</v>
      </c>
      <c r="Z9" s="62">
        <v>4098.2419789676333</v>
      </c>
      <c r="AA9" s="62">
        <v>3822.7010789855012</v>
      </c>
      <c r="AB9" s="62">
        <v>962.54445141564315</v>
      </c>
      <c r="AC9" s="62">
        <v>286.03487714285711</v>
      </c>
      <c r="AD9" s="62">
        <v>4244.9834031227047</v>
      </c>
      <c r="AE9" s="62">
        <v>131.66919999999999</v>
      </c>
      <c r="AF9" s="62">
        <v>125.74930000000001</v>
      </c>
      <c r="AG9" s="62">
        <v>9964.0147189180807</v>
      </c>
      <c r="AH9" s="62">
        <v>21665.230400772449</v>
      </c>
    </row>
    <row r="10" spans="1:34" ht="11.25" customHeight="1" x14ac:dyDescent="0.2">
      <c r="A10" s="92" t="s">
        <v>510</v>
      </c>
      <c r="B10" s="92"/>
      <c r="C10" s="60">
        <v>18737.479835468639</v>
      </c>
      <c r="D10" s="59">
        <v>1947.298427800964</v>
      </c>
      <c r="E10" s="59">
        <v>2914.621972437134</v>
      </c>
      <c r="F10" s="59">
        <v>7086.7379712305674</v>
      </c>
      <c r="G10" s="59">
        <v>3812.838941523004</v>
      </c>
      <c r="H10" s="59">
        <v>744.41700444444427</v>
      </c>
      <c r="I10" s="59">
        <v>822.45621455625269</v>
      </c>
      <c r="J10" s="59">
        <v>1409.1093034762571</v>
      </c>
      <c r="K10" s="59">
        <v>0</v>
      </c>
      <c r="L10" s="59">
        <v>7140.6940345011544</v>
      </c>
      <c r="M10" s="59">
        <v>10255.434213919791</v>
      </c>
      <c r="N10" s="59">
        <v>1341.3515870476861</v>
      </c>
      <c r="O10" s="68">
        <v>95.651349085014274</v>
      </c>
      <c r="P10" s="68">
        <v>15.125982133914331</v>
      </c>
      <c r="Q10" s="59">
        <v>13794.89418367426</v>
      </c>
      <c r="R10" s="59">
        <v>4942.5856517943566</v>
      </c>
      <c r="S10" s="59">
        <v>27.612401749476259</v>
      </c>
      <c r="T10" s="59">
        <v>4857.0615899606128</v>
      </c>
      <c r="U10" s="59">
        <v>13880.41824550801</v>
      </c>
      <c r="V10" s="68">
        <v>113.82812849432339</v>
      </c>
      <c r="W10" s="59">
        <v>257.80761999999999</v>
      </c>
      <c r="X10" s="59">
        <v>1775.4310366444749</v>
      </c>
      <c r="Y10" s="59">
        <v>8759.4891085632116</v>
      </c>
      <c r="Z10" s="59">
        <v>2597.2734396186488</v>
      </c>
      <c r="AA10" s="59">
        <v>2430.049396567917</v>
      </c>
      <c r="AB10" s="59">
        <v>466.78399647058819</v>
      </c>
      <c r="AC10" s="59">
        <v>286.03487714285711</v>
      </c>
      <c r="AD10" s="59">
        <v>1984.419560460922</v>
      </c>
      <c r="AE10" s="59">
        <v>91.305599999999998</v>
      </c>
      <c r="AF10" s="59">
        <v>88.885199999999998</v>
      </c>
      <c r="AG10" s="59">
        <v>6966.388140332223</v>
      </c>
      <c r="AH10" s="59">
        <v>11771.0916951364</v>
      </c>
    </row>
    <row r="11" spans="1:34" ht="11.25" customHeight="1" x14ac:dyDescent="0.2">
      <c r="A11" s="93" t="s">
        <v>511</v>
      </c>
      <c r="B11" s="93"/>
      <c r="C11" s="63">
        <v>12891.765284221879</v>
      </c>
      <c r="D11" s="61">
        <v>1334.0916843456539</v>
      </c>
      <c r="E11" s="61">
        <v>927.63306445998376</v>
      </c>
      <c r="F11" s="61">
        <v>5901.6668269419451</v>
      </c>
      <c r="G11" s="61">
        <v>2439.57562678155</v>
      </c>
      <c r="H11" s="61">
        <v>585.75726974358975</v>
      </c>
      <c r="I11" s="61">
        <v>823.95865761460709</v>
      </c>
      <c r="J11" s="61">
        <v>818.25825433455373</v>
      </c>
      <c r="K11" s="61">
        <v>60.823900000000002</v>
      </c>
      <c r="L11" s="61">
        <v>3939.2966842846049</v>
      </c>
      <c r="M11" s="61">
        <v>7667.7919093389928</v>
      </c>
      <c r="N11" s="61">
        <v>1284.676690598289</v>
      </c>
      <c r="O11" s="69">
        <v>95.623255265479486</v>
      </c>
      <c r="P11" s="69">
        <v>15.86339593725755</v>
      </c>
      <c r="Q11" s="61">
        <v>9167.1492735725315</v>
      </c>
      <c r="R11" s="61">
        <v>3724.6160106493498</v>
      </c>
      <c r="S11" s="61">
        <v>26.405644582042161</v>
      </c>
      <c r="T11" s="61">
        <v>3360.0416264735268</v>
      </c>
      <c r="U11" s="61">
        <v>9531.7236577483563</v>
      </c>
      <c r="V11" s="69">
        <v>101.7377113472955</v>
      </c>
      <c r="W11" s="61">
        <v>113.0272180952381</v>
      </c>
      <c r="X11" s="61">
        <v>2210.362277236095</v>
      </c>
      <c r="Y11" s="61">
        <v>4841.2035695171498</v>
      </c>
      <c r="Z11" s="61">
        <v>1500.968539348984</v>
      </c>
      <c r="AA11" s="61">
        <v>1392.6516824175819</v>
      </c>
      <c r="AB11" s="61">
        <v>495.76045494505502</v>
      </c>
      <c r="AC11" s="61">
        <v>0</v>
      </c>
      <c r="AD11" s="61">
        <v>2260.563842661782</v>
      </c>
      <c r="AE11" s="61">
        <v>40.363599999999998</v>
      </c>
      <c r="AF11" s="61">
        <v>36.864100000000001</v>
      </c>
      <c r="AG11" s="61">
        <v>2997.6265785858568</v>
      </c>
      <c r="AH11" s="61">
        <v>9894.1387056360272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6:B8"/>
    <mergeCell ref="C6:C8"/>
    <mergeCell ref="P6:P8"/>
    <mergeCell ref="A11:B11"/>
    <mergeCell ref="O6:O8"/>
    <mergeCell ref="A10:B10"/>
    <mergeCell ref="L6:N6"/>
    <mergeCell ref="D6:K6"/>
    <mergeCell ref="A9:B9"/>
    <mergeCell ref="D7:D8"/>
    <mergeCell ref="E7:E8"/>
    <mergeCell ref="N7:N8"/>
    <mergeCell ref="L7:L8"/>
    <mergeCell ref="M7:M8"/>
    <mergeCell ref="F7:F8"/>
    <mergeCell ref="G7:G8"/>
    <mergeCell ref="H7:H8"/>
    <mergeCell ref="I7:I8"/>
    <mergeCell ref="J7:J8"/>
    <mergeCell ref="K7:K8"/>
    <mergeCell ref="Z7:Z8"/>
    <mergeCell ref="AG6:AH7"/>
    <mergeCell ref="Q6:R7"/>
    <mergeCell ref="T6:U7"/>
    <mergeCell ref="AF7:AF8"/>
    <mergeCell ref="AA7:AA8"/>
    <mergeCell ref="AB7:AB8"/>
    <mergeCell ref="AC7:AC8"/>
    <mergeCell ref="AD7:AD8"/>
    <mergeCell ref="AE7:AE8"/>
    <mergeCell ref="W6:AF6"/>
    <mergeCell ref="V6:V8"/>
    <mergeCell ref="S6:S8"/>
    <mergeCell ref="X7:X8"/>
    <mergeCell ref="Y7:Y8"/>
    <mergeCell ref="W7:W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537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445</v>
      </c>
    </row>
    <row r="2" spans="1:34" ht="12.75" customHeight="1" x14ac:dyDescent="0.2">
      <c r="A2" s="1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47388.721924554062</v>
      </c>
      <c r="D9" s="62">
        <v>5027.2665738150181</v>
      </c>
      <c r="E9" s="62">
        <v>4983.9930577995719</v>
      </c>
      <c r="F9" s="62">
        <v>19852.81310585899</v>
      </c>
      <c r="G9" s="62">
        <v>9066.3895764485715</v>
      </c>
      <c r="H9" s="62">
        <v>2313.7934698561348</v>
      </c>
      <c r="I9" s="62">
        <v>2133.3546585940621</v>
      </c>
      <c r="J9" s="62">
        <v>3799.604168506582</v>
      </c>
      <c r="K9" s="62">
        <v>211.5073136752134</v>
      </c>
      <c r="L9" s="62">
        <v>16889.810420111578</v>
      </c>
      <c r="M9" s="62">
        <v>26270.45520835475</v>
      </c>
      <c r="N9" s="62">
        <v>4228.4562960878166</v>
      </c>
      <c r="O9" s="67">
        <v>96.393982113074244</v>
      </c>
      <c r="P9" s="67">
        <v>14.85902062685993</v>
      </c>
      <c r="Q9" s="62">
        <v>32502.483851841411</v>
      </c>
      <c r="R9" s="62">
        <v>14886.238072712769</v>
      </c>
      <c r="S9" s="62">
        <v>27.128473420623969</v>
      </c>
      <c r="T9" s="62">
        <v>9806.4919286227378</v>
      </c>
      <c r="U9" s="62">
        <v>37582.229995931397</v>
      </c>
      <c r="V9" s="67">
        <v>110.4717699877823</v>
      </c>
      <c r="W9" s="62">
        <v>521.10260238095225</v>
      </c>
      <c r="X9" s="62">
        <v>6607.7556050005142</v>
      </c>
      <c r="Y9" s="62">
        <v>19127.320970931461</v>
      </c>
      <c r="Z9" s="62">
        <v>5641.2478420117568</v>
      </c>
      <c r="AA9" s="62">
        <v>5601.20734985531</v>
      </c>
      <c r="AB9" s="62">
        <v>2052.5645573939169</v>
      </c>
      <c r="AC9" s="62">
        <v>76.691877777777805</v>
      </c>
      <c r="AD9" s="62">
        <v>4479.2995094222397</v>
      </c>
      <c r="AE9" s="62">
        <v>2943.265298241759</v>
      </c>
      <c r="AF9" s="62">
        <v>338.26631153846108</v>
      </c>
      <c r="AG9" s="62">
        <v>12931.746060537391</v>
      </c>
      <c r="AH9" s="62">
        <v>34456.975864016749</v>
      </c>
    </row>
    <row r="10" spans="1:34" ht="11.25" customHeight="1" x14ac:dyDescent="0.2">
      <c r="A10" s="92" t="s">
        <v>510</v>
      </c>
      <c r="B10" s="92"/>
      <c r="C10" s="60">
        <v>27685.313495201852</v>
      </c>
      <c r="D10" s="59">
        <v>3233.4557681523479</v>
      </c>
      <c r="E10" s="59">
        <v>2951.6642404336039</v>
      </c>
      <c r="F10" s="59">
        <v>11566.435071079321</v>
      </c>
      <c r="G10" s="59">
        <v>5107.9785023482254</v>
      </c>
      <c r="H10" s="59">
        <v>1569.040152127197</v>
      </c>
      <c r="I10" s="59">
        <v>1240.947534312789</v>
      </c>
      <c r="J10" s="59">
        <v>1981.495582303897</v>
      </c>
      <c r="K10" s="59">
        <v>34.296644444444397</v>
      </c>
      <c r="L10" s="59">
        <v>10144.835093351119</v>
      </c>
      <c r="M10" s="59">
        <v>15200.76637648938</v>
      </c>
      <c r="N10" s="59">
        <v>2339.712025361323</v>
      </c>
      <c r="O10" s="68">
        <v>96.642091944792114</v>
      </c>
      <c r="P10" s="68">
        <v>14.13787466629346</v>
      </c>
      <c r="Q10" s="59">
        <v>18999.98807560651</v>
      </c>
      <c r="R10" s="59">
        <v>8685.3254195953214</v>
      </c>
      <c r="S10" s="59">
        <v>27.208263686274531</v>
      </c>
      <c r="T10" s="59">
        <v>6150.2880194735508</v>
      </c>
      <c r="U10" s="59">
        <v>21535.025475728278</v>
      </c>
      <c r="V10" s="68">
        <v>113.00320334346441</v>
      </c>
      <c r="W10" s="59">
        <v>408.07538428571411</v>
      </c>
      <c r="X10" s="59">
        <v>3836.520929116401</v>
      </c>
      <c r="Y10" s="59">
        <v>10967.291481131801</v>
      </c>
      <c r="Z10" s="59">
        <v>2987.8060457319239</v>
      </c>
      <c r="AA10" s="59">
        <v>3324.2703206794872</v>
      </c>
      <c r="AB10" s="59">
        <v>1248.58519988476</v>
      </c>
      <c r="AC10" s="59">
        <v>0</v>
      </c>
      <c r="AD10" s="59">
        <v>2849.7869861299769</v>
      </c>
      <c r="AE10" s="59">
        <v>1978.1002982417581</v>
      </c>
      <c r="AF10" s="59">
        <v>84.876850000000005</v>
      </c>
      <c r="AG10" s="59">
        <v>8772.1409151350217</v>
      </c>
      <c r="AH10" s="59">
        <v>18913.172580066821</v>
      </c>
    </row>
    <row r="11" spans="1:34" ht="11.25" customHeight="1" x14ac:dyDescent="0.2">
      <c r="A11" s="93" t="s">
        <v>511</v>
      </c>
      <c r="B11" s="93"/>
      <c r="C11" s="63">
        <v>19703.408429352308</v>
      </c>
      <c r="D11" s="61">
        <v>1793.81080566267</v>
      </c>
      <c r="E11" s="61">
        <v>2032.3288173659671</v>
      </c>
      <c r="F11" s="61">
        <v>8286.3780347796619</v>
      </c>
      <c r="G11" s="61">
        <v>3958.4110741003428</v>
      </c>
      <c r="H11" s="61">
        <v>744.75331772893742</v>
      </c>
      <c r="I11" s="61">
        <v>892.40712428127347</v>
      </c>
      <c r="J11" s="61">
        <v>1818.108586202685</v>
      </c>
      <c r="K11" s="61">
        <v>177.21066923076901</v>
      </c>
      <c r="L11" s="61">
        <v>6744.9753267604601</v>
      </c>
      <c r="M11" s="61">
        <v>11069.688831865349</v>
      </c>
      <c r="N11" s="61">
        <v>1888.7442707264941</v>
      </c>
      <c r="O11" s="69">
        <v>96.045362304628924</v>
      </c>
      <c r="P11" s="69">
        <v>15.872304803842111</v>
      </c>
      <c r="Q11" s="61">
        <v>13502.495776234869</v>
      </c>
      <c r="R11" s="61">
        <v>6200.912653117437</v>
      </c>
      <c r="S11" s="61">
        <v>27.016359898421811</v>
      </c>
      <c r="T11" s="61">
        <v>3656.2039091491829</v>
      </c>
      <c r="U11" s="61">
        <v>16047.20452020313</v>
      </c>
      <c r="V11" s="69">
        <v>106.21351617415149</v>
      </c>
      <c r="W11" s="61">
        <v>113.0272180952381</v>
      </c>
      <c r="X11" s="61">
        <v>2771.2346758841131</v>
      </c>
      <c r="Y11" s="61">
        <v>8160.0294897996419</v>
      </c>
      <c r="Z11" s="61">
        <v>2653.4417962798302</v>
      </c>
      <c r="AA11" s="61">
        <v>2276.9370291758219</v>
      </c>
      <c r="AB11" s="61">
        <v>803.9793575091569</v>
      </c>
      <c r="AC11" s="61">
        <v>76.691877777777805</v>
      </c>
      <c r="AD11" s="61">
        <v>1629.5125232922619</v>
      </c>
      <c r="AE11" s="61">
        <v>965.16499999999996</v>
      </c>
      <c r="AF11" s="61">
        <v>253.38946153846109</v>
      </c>
      <c r="AG11" s="61">
        <v>4159.6051454023727</v>
      </c>
      <c r="AH11" s="61">
        <v>15543.803283949939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6:B8"/>
    <mergeCell ref="M7:M8"/>
    <mergeCell ref="N7:N8"/>
    <mergeCell ref="I7:I8"/>
    <mergeCell ref="J7:J8"/>
    <mergeCell ref="K7:K8"/>
    <mergeCell ref="L7:L8"/>
    <mergeCell ref="A11:B11"/>
    <mergeCell ref="Q6:R7"/>
    <mergeCell ref="T6:U7"/>
    <mergeCell ref="C6:C8"/>
    <mergeCell ref="D6:K6"/>
    <mergeCell ref="L6:N6"/>
    <mergeCell ref="O6:O8"/>
    <mergeCell ref="D7:D8"/>
    <mergeCell ref="E7:E8"/>
    <mergeCell ref="F7:F8"/>
    <mergeCell ref="G7:G8"/>
    <mergeCell ref="H7:H8"/>
    <mergeCell ref="S6:S8"/>
    <mergeCell ref="A9:B9"/>
    <mergeCell ref="A10:B10"/>
    <mergeCell ref="P6:P8"/>
    <mergeCell ref="X7:X8"/>
    <mergeCell ref="Y7:Y8"/>
    <mergeCell ref="Z7:Z8"/>
    <mergeCell ref="V6:V8"/>
    <mergeCell ref="AG6:AH7"/>
    <mergeCell ref="AF7:AF8"/>
    <mergeCell ref="AA7:AA8"/>
    <mergeCell ref="AB7:AB8"/>
    <mergeCell ref="AC7:AC8"/>
    <mergeCell ref="AD7:AD8"/>
    <mergeCell ref="AE7:AE8"/>
    <mergeCell ref="W6:AF6"/>
    <mergeCell ref="W7:W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536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446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41424.934673636883</v>
      </c>
      <c r="D9" s="62">
        <v>5672.568978365256</v>
      </c>
      <c r="E9" s="62">
        <v>5068.6895441433426</v>
      </c>
      <c r="F9" s="62">
        <v>17191.379153102371</v>
      </c>
      <c r="G9" s="62">
        <v>6719.6907057169956</v>
      </c>
      <c r="H9" s="62">
        <v>2058.551483552124</v>
      </c>
      <c r="I9" s="62">
        <v>1318.964951558044</v>
      </c>
      <c r="J9" s="62">
        <v>3377.6860571987472</v>
      </c>
      <c r="K9" s="62">
        <v>17.4038</v>
      </c>
      <c r="L9" s="62">
        <v>14038.642546030431</v>
      </c>
      <c r="M9" s="62">
        <v>24314.9733026662</v>
      </c>
      <c r="N9" s="62">
        <v>3071.318824940276</v>
      </c>
      <c r="O9" s="67">
        <v>95.271946537584284</v>
      </c>
      <c r="P9" s="67">
        <v>14.438153832581641</v>
      </c>
      <c r="Q9" s="62">
        <v>29465.484608436469</v>
      </c>
      <c r="R9" s="62">
        <v>11959.45006520047</v>
      </c>
      <c r="S9" s="62">
        <v>25.79582755818014</v>
      </c>
      <c r="T9" s="62">
        <v>9149.7859857571912</v>
      </c>
      <c r="U9" s="62">
        <v>32275.148687879719</v>
      </c>
      <c r="V9" s="67">
        <v>111.25105721501041</v>
      </c>
      <c r="W9" s="62">
        <v>882.01893532430211</v>
      </c>
      <c r="X9" s="62">
        <v>5217.6114317173888</v>
      </c>
      <c r="Y9" s="62">
        <v>17764.490665690078</v>
      </c>
      <c r="Z9" s="62">
        <v>5930.619485389595</v>
      </c>
      <c r="AA9" s="62">
        <v>3603.7788035654812</v>
      </c>
      <c r="AB9" s="62">
        <v>1768.0118632188819</v>
      </c>
      <c r="AC9" s="62">
        <v>510.746169230769</v>
      </c>
      <c r="AD9" s="62">
        <v>5526.4563195003857</v>
      </c>
      <c r="AE9" s="62">
        <v>63.0199</v>
      </c>
      <c r="AF9" s="62">
        <v>158.18109999999999</v>
      </c>
      <c r="AG9" s="62">
        <v>12327.48323355806</v>
      </c>
      <c r="AH9" s="62">
        <v>29097.451440078839</v>
      </c>
    </row>
    <row r="10" spans="1:34" ht="11.25" customHeight="1" x14ac:dyDescent="0.2">
      <c r="A10" s="92" t="s">
        <v>510</v>
      </c>
      <c r="B10" s="92"/>
      <c r="C10" s="60">
        <v>24867.906060180929</v>
      </c>
      <c r="D10" s="59">
        <v>3191.4646445751591</v>
      </c>
      <c r="E10" s="59">
        <v>2856.8228301184781</v>
      </c>
      <c r="F10" s="59">
        <v>11223.001741859171</v>
      </c>
      <c r="G10" s="59">
        <v>4254.2553195337359</v>
      </c>
      <c r="H10" s="59">
        <v>1220.8553069098789</v>
      </c>
      <c r="I10" s="59">
        <v>571.71899928531673</v>
      </c>
      <c r="J10" s="59">
        <v>1548.787217899159</v>
      </c>
      <c r="K10" s="59">
        <v>1</v>
      </c>
      <c r="L10" s="59">
        <v>8479.1615631116783</v>
      </c>
      <c r="M10" s="59">
        <v>15014.277254821251</v>
      </c>
      <c r="N10" s="59">
        <v>1374.4672422479689</v>
      </c>
      <c r="O10" s="68">
        <v>95.264911596740447</v>
      </c>
      <c r="P10" s="68">
        <v>13.925003907163401</v>
      </c>
      <c r="Q10" s="59">
        <v>17478.297813474732</v>
      </c>
      <c r="R10" s="59">
        <v>7389.6082467061733</v>
      </c>
      <c r="S10" s="59">
        <v>27.079847389080491</v>
      </c>
      <c r="T10" s="59">
        <v>6012.2845279372314</v>
      </c>
      <c r="U10" s="59">
        <v>18855.62153224368</v>
      </c>
      <c r="V10" s="68">
        <v>114.173164299424</v>
      </c>
      <c r="W10" s="59">
        <v>768.99171722906397</v>
      </c>
      <c r="X10" s="59">
        <v>2846.683422371736</v>
      </c>
      <c r="Y10" s="59">
        <v>10099.053279834259</v>
      </c>
      <c r="Z10" s="59">
        <v>3907.662581433</v>
      </c>
      <c r="AA10" s="59">
        <v>2582.7949555801351</v>
      </c>
      <c r="AB10" s="59">
        <v>1446.1369632188821</v>
      </c>
      <c r="AC10" s="59">
        <v>164.39619999999999</v>
      </c>
      <c r="AD10" s="59">
        <v>2867.8500405138152</v>
      </c>
      <c r="AE10" s="59">
        <v>63.0199</v>
      </c>
      <c r="AF10" s="59">
        <v>121.31699999999999</v>
      </c>
      <c r="AG10" s="59">
        <v>8537.8396539648747</v>
      </c>
      <c r="AH10" s="59">
        <v>16330.06640621603</v>
      </c>
    </row>
    <row r="11" spans="1:34" ht="11.25" customHeight="1" x14ac:dyDescent="0.2">
      <c r="A11" s="93" t="s">
        <v>511</v>
      </c>
      <c r="B11" s="93"/>
      <c r="C11" s="63">
        <v>16557.028613455979</v>
      </c>
      <c r="D11" s="61">
        <v>2481.1043337900978</v>
      </c>
      <c r="E11" s="61">
        <v>2211.8667140248631</v>
      </c>
      <c r="F11" s="61">
        <v>5968.3774112432002</v>
      </c>
      <c r="G11" s="61">
        <v>2465.435386183261</v>
      </c>
      <c r="H11" s="61">
        <v>837.69617664224597</v>
      </c>
      <c r="I11" s="61">
        <v>747.24595227272732</v>
      </c>
      <c r="J11" s="61">
        <v>1828.898839299588</v>
      </c>
      <c r="K11" s="61">
        <v>16.4038</v>
      </c>
      <c r="L11" s="61">
        <v>5559.480982918747</v>
      </c>
      <c r="M11" s="61">
        <v>9300.6960478449328</v>
      </c>
      <c r="N11" s="61">
        <v>1696.8515826923069</v>
      </c>
      <c r="O11" s="69">
        <v>95.282512699673362</v>
      </c>
      <c r="P11" s="69">
        <v>15.208881747475649</v>
      </c>
      <c r="Q11" s="61">
        <v>11987.186794961701</v>
      </c>
      <c r="R11" s="61">
        <v>4569.841818494283</v>
      </c>
      <c r="S11" s="61">
        <v>23.867288006808629</v>
      </c>
      <c r="T11" s="61">
        <v>3137.5014578199571</v>
      </c>
      <c r="U11" s="61">
        <v>13419.527155636029</v>
      </c>
      <c r="V11" s="69">
        <v>105.6515254064095</v>
      </c>
      <c r="W11" s="61">
        <v>113.0272180952381</v>
      </c>
      <c r="X11" s="61">
        <v>2370.9280093456532</v>
      </c>
      <c r="Y11" s="61">
        <v>7665.4373858558092</v>
      </c>
      <c r="Z11" s="61">
        <v>2022.9569039565979</v>
      </c>
      <c r="AA11" s="61">
        <v>1020.983847985347</v>
      </c>
      <c r="AB11" s="61">
        <v>321.87490000000003</v>
      </c>
      <c r="AC11" s="61">
        <v>346.34996923076898</v>
      </c>
      <c r="AD11" s="61">
        <v>2658.6062789865691</v>
      </c>
      <c r="AE11" s="61">
        <v>0</v>
      </c>
      <c r="AF11" s="61">
        <v>36.864100000000001</v>
      </c>
      <c r="AG11" s="61">
        <v>3789.6435795931829</v>
      </c>
      <c r="AH11" s="61">
        <v>12767.3850338628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6:B8"/>
    <mergeCell ref="M7:M8"/>
    <mergeCell ref="N7:N8"/>
    <mergeCell ref="I7:I8"/>
    <mergeCell ref="J7:J8"/>
    <mergeCell ref="K7:K8"/>
    <mergeCell ref="L7:L8"/>
    <mergeCell ref="A11:B11"/>
    <mergeCell ref="Q6:R7"/>
    <mergeCell ref="T6:U7"/>
    <mergeCell ref="C6:C8"/>
    <mergeCell ref="D6:K6"/>
    <mergeCell ref="L6:N6"/>
    <mergeCell ref="O6:O8"/>
    <mergeCell ref="D7:D8"/>
    <mergeCell ref="E7:E8"/>
    <mergeCell ref="F7:F8"/>
    <mergeCell ref="G7:G8"/>
    <mergeCell ref="H7:H8"/>
    <mergeCell ref="S6:S8"/>
    <mergeCell ref="A9:B9"/>
    <mergeCell ref="A10:B10"/>
    <mergeCell ref="P6:P8"/>
    <mergeCell ref="X7:X8"/>
    <mergeCell ref="Y7:Y8"/>
    <mergeCell ref="Z7:Z8"/>
    <mergeCell ref="V6:V8"/>
    <mergeCell ref="AG6:AH7"/>
    <mergeCell ref="AF7:AF8"/>
    <mergeCell ref="AA7:AA8"/>
    <mergeCell ref="AB7:AB8"/>
    <mergeCell ref="AC7:AC8"/>
    <mergeCell ref="AD7:AD8"/>
    <mergeCell ref="AE7:AE8"/>
    <mergeCell ref="W6:AF6"/>
    <mergeCell ref="W7:W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7109375" style="8" customWidth="1"/>
    <col min="4" max="6" width="13.7109375" style="8" customWidth="1"/>
    <col min="7" max="7" width="12.7109375" style="8" customWidth="1"/>
    <col min="8" max="8" width="15.7109375" style="8" customWidth="1"/>
    <col min="9" max="9" width="13.7109375" style="8" customWidth="1"/>
    <col min="10" max="10" width="9.7109375" style="8" customWidth="1"/>
    <col min="11" max="16384" width="15.7109375" style="8"/>
  </cols>
  <sheetData>
    <row r="1" spans="1:10" ht="12.75" customHeight="1" x14ac:dyDescent="0.2">
      <c r="A1" s="1" t="s">
        <v>554</v>
      </c>
      <c r="B1" s="8"/>
      <c r="E1" s="3"/>
      <c r="H1" s="3"/>
      <c r="J1" s="3" t="s">
        <v>243</v>
      </c>
    </row>
    <row r="2" spans="1:10" ht="12.75" customHeight="1" x14ac:dyDescent="0.2">
      <c r="A2" s="1" t="s">
        <v>508</v>
      </c>
      <c r="B2" s="21"/>
      <c r="C2" s="22"/>
      <c r="D2" s="22"/>
      <c r="E2" s="22"/>
      <c r="F2" s="22"/>
    </row>
    <row r="3" spans="1:10" ht="12.75" customHeight="1" x14ac:dyDescent="0.2">
      <c r="A3" s="48"/>
    </row>
    <row r="4" spans="1:10" ht="12.75" customHeight="1" x14ac:dyDescent="0.2">
      <c r="A4" s="48"/>
    </row>
    <row r="5" spans="1:10" ht="12.75" customHeight="1" x14ac:dyDescent="0.2">
      <c r="A5" s="48"/>
    </row>
    <row r="6" spans="1:10" s="7" customFormat="1" ht="15" customHeight="1" x14ac:dyDescent="0.2">
      <c r="A6" s="86" t="s">
        <v>509</v>
      </c>
      <c r="B6" s="86"/>
      <c r="C6" s="94" t="s">
        <v>1</v>
      </c>
      <c r="D6" s="94" t="s">
        <v>40</v>
      </c>
      <c r="E6" s="94" t="s">
        <v>41</v>
      </c>
      <c r="F6" s="94" t="s">
        <v>42</v>
      </c>
      <c r="G6" s="94" t="s">
        <v>43</v>
      </c>
      <c r="H6" s="94" t="s">
        <v>44</v>
      </c>
      <c r="I6" s="94" t="s">
        <v>45</v>
      </c>
      <c r="J6" s="94" t="s">
        <v>39</v>
      </c>
    </row>
    <row r="7" spans="1:10" s="7" customFormat="1" ht="1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</row>
    <row r="8" spans="1:10" s="7" customFormat="1" ht="1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</row>
    <row r="9" spans="1:10" s="7" customFormat="1" ht="11.25" customHeight="1" x14ac:dyDescent="0.2">
      <c r="A9" s="86" t="s">
        <v>1</v>
      </c>
      <c r="B9" s="86"/>
      <c r="C9" s="62">
        <v>273909.41990907508</v>
      </c>
      <c r="D9" s="62">
        <v>77835.498420935299</v>
      </c>
      <c r="E9" s="62">
        <v>28541.06917936842</v>
      </c>
      <c r="F9" s="62">
        <v>151194.59678635249</v>
      </c>
      <c r="G9" s="62">
        <v>12383.8286546278</v>
      </c>
      <c r="H9" s="62">
        <v>750.3100268387218</v>
      </c>
      <c r="I9" s="62">
        <v>2680.7503598187241</v>
      </c>
      <c r="J9" s="62">
        <v>523.36648113618696</v>
      </c>
    </row>
    <row r="10" spans="1:10" ht="11.25" customHeight="1" x14ac:dyDescent="0.2">
      <c r="A10" s="92" t="s">
        <v>510</v>
      </c>
      <c r="B10" s="92"/>
      <c r="C10" s="60">
        <v>149578.95530606669</v>
      </c>
      <c r="D10" s="64">
        <v>41039.852311748087</v>
      </c>
      <c r="E10" s="64">
        <v>15245.680044328379</v>
      </c>
      <c r="F10" s="64">
        <v>85674.401984068056</v>
      </c>
      <c r="G10" s="64">
        <v>5916.1422743203129</v>
      </c>
      <c r="H10" s="64">
        <v>519.36321711887581</v>
      </c>
      <c r="I10" s="64">
        <v>1019.119274483218</v>
      </c>
      <c r="J10" s="64">
        <v>164.39619999999999</v>
      </c>
    </row>
    <row r="11" spans="1:10" ht="11.25" customHeight="1" x14ac:dyDescent="0.2">
      <c r="A11" s="93" t="s">
        <v>511</v>
      </c>
      <c r="B11" s="93"/>
      <c r="C11" s="63">
        <v>124330.46460301131</v>
      </c>
      <c r="D11" s="61">
        <v>36795.646109187117</v>
      </c>
      <c r="E11" s="61">
        <v>13295.38913504001</v>
      </c>
      <c r="F11" s="61">
        <v>65520.194802284903</v>
      </c>
      <c r="G11" s="61">
        <v>6467.6863803074802</v>
      </c>
      <c r="H11" s="61">
        <v>230.94680971984599</v>
      </c>
      <c r="I11" s="61">
        <v>1661.631085335506</v>
      </c>
      <c r="J11" s="61">
        <v>358.97028113618688</v>
      </c>
    </row>
    <row r="12" spans="1:10" s="23" customFormat="1" ht="11.25" customHeight="1" x14ac:dyDescent="0.2"/>
    <row r="13" spans="1:10" s="23" customFormat="1" ht="11.25" customHeight="1" x14ac:dyDescent="0.2">
      <c r="A13" s="56" t="s">
        <v>733</v>
      </c>
    </row>
    <row r="14" spans="1:10" s="23" customFormat="1" ht="11.25" customHeight="1" x14ac:dyDescent="0.2">
      <c r="A14" s="33"/>
    </row>
    <row r="15" spans="1:10" s="23" customFormat="1" ht="11.25" customHeight="1" x14ac:dyDescent="0.2">
      <c r="A15" s="33"/>
    </row>
    <row r="16" spans="1:10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</sheetData>
  <mergeCells count="12">
    <mergeCell ref="A11:B11"/>
    <mergeCell ref="A9:B9"/>
    <mergeCell ref="A10:B10"/>
    <mergeCell ref="J6:J8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535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447</v>
      </c>
    </row>
    <row r="2" spans="1:34" ht="12.75" customHeight="1" x14ac:dyDescent="0.2">
      <c r="A2" s="25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360.12369999999999</v>
      </c>
      <c r="D9" s="62">
        <v>0</v>
      </c>
      <c r="E9" s="62">
        <v>249.15090000000001</v>
      </c>
      <c r="F9" s="62">
        <v>35.196100000000001</v>
      </c>
      <c r="G9" s="62">
        <v>35.196100000000001</v>
      </c>
      <c r="H9" s="62">
        <v>40.580599999999997</v>
      </c>
      <c r="I9" s="62">
        <v>0</v>
      </c>
      <c r="J9" s="62">
        <v>0</v>
      </c>
      <c r="K9" s="62">
        <v>0</v>
      </c>
      <c r="L9" s="62">
        <v>126.6237</v>
      </c>
      <c r="M9" s="62">
        <v>233.5</v>
      </c>
      <c r="N9" s="62">
        <v>0</v>
      </c>
      <c r="O9" s="67">
        <v>41.645051408724292</v>
      </c>
      <c r="P9" s="67">
        <v>14.084112209221439</v>
      </c>
      <c r="Q9" s="62">
        <v>91.427599999999998</v>
      </c>
      <c r="R9" s="62">
        <v>268.6961</v>
      </c>
      <c r="S9" s="62">
        <v>15.56805730919681</v>
      </c>
      <c r="T9" s="62">
        <v>40.580599999999997</v>
      </c>
      <c r="U9" s="62">
        <v>319.54309999999998</v>
      </c>
      <c r="V9" s="67">
        <v>100</v>
      </c>
      <c r="W9" s="62">
        <v>0</v>
      </c>
      <c r="X9" s="62">
        <v>0</v>
      </c>
      <c r="Y9" s="62">
        <v>268.6961</v>
      </c>
      <c r="Z9" s="62">
        <v>0</v>
      </c>
      <c r="AA9" s="62">
        <v>0</v>
      </c>
      <c r="AB9" s="62">
        <v>0</v>
      </c>
      <c r="AC9" s="62">
        <v>0</v>
      </c>
      <c r="AD9" s="62">
        <v>91.427599999999998</v>
      </c>
      <c r="AE9" s="62">
        <v>0</v>
      </c>
      <c r="AF9" s="62">
        <v>0</v>
      </c>
      <c r="AG9" s="62">
        <v>268.6961</v>
      </c>
      <c r="AH9" s="62">
        <v>91.427599999999998</v>
      </c>
    </row>
    <row r="10" spans="1:34" ht="11.25" customHeight="1" x14ac:dyDescent="0.2">
      <c r="A10" s="92" t="s">
        <v>510</v>
      </c>
      <c r="B10" s="92"/>
      <c r="C10" s="60">
        <v>86.043099999999995</v>
      </c>
      <c r="D10" s="59">
        <v>0</v>
      </c>
      <c r="E10" s="59">
        <v>15.6509</v>
      </c>
      <c r="F10" s="59">
        <v>35.196100000000001</v>
      </c>
      <c r="G10" s="59">
        <v>35.196100000000001</v>
      </c>
      <c r="H10" s="59">
        <v>0</v>
      </c>
      <c r="I10" s="59">
        <v>0</v>
      </c>
      <c r="J10" s="59">
        <v>0</v>
      </c>
      <c r="K10" s="59">
        <v>0</v>
      </c>
      <c r="L10" s="59">
        <v>86.043099999999995</v>
      </c>
      <c r="M10" s="59">
        <v>0</v>
      </c>
      <c r="N10" s="59">
        <v>0</v>
      </c>
      <c r="O10" s="68">
        <v>100</v>
      </c>
      <c r="P10" s="68">
        <v>5.4995717262627677</v>
      </c>
      <c r="Q10" s="59">
        <v>50.847000000000001</v>
      </c>
      <c r="R10" s="59">
        <v>35.196100000000001</v>
      </c>
      <c r="S10" s="59">
        <v>21.2741288958673</v>
      </c>
      <c r="T10" s="59">
        <v>0</v>
      </c>
      <c r="U10" s="59">
        <v>86.043099999999995</v>
      </c>
      <c r="V10" s="68">
        <v>0</v>
      </c>
      <c r="W10" s="59">
        <v>0</v>
      </c>
      <c r="X10" s="59">
        <v>0</v>
      </c>
      <c r="Y10" s="59">
        <v>35.196100000000001</v>
      </c>
      <c r="Z10" s="59">
        <v>0</v>
      </c>
      <c r="AA10" s="59">
        <v>0</v>
      </c>
      <c r="AB10" s="59">
        <v>0</v>
      </c>
      <c r="AC10" s="59">
        <v>0</v>
      </c>
      <c r="AD10" s="59">
        <v>50.847000000000001</v>
      </c>
      <c r="AE10" s="59">
        <v>0</v>
      </c>
      <c r="AF10" s="59">
        <v>0</v>
      </c>
      <c r="AG10" s="59">
        <v>35.196100000000001</v>
      </c>
      <c r="AH10" s="59">
        <v>50.847000000000001</v>
      </c>
    </row>
    <row r="11" spans="1:34" ht="11.25" customHeight="1" x14ac:dyDescent="0.2">
      <c r="A11" s="93" t="s">
        <v>511</v>
      </c>
      <c r="B11" s="93"/>
      <c r="C11" s="63">
        <v>274.0806</v>
      </c>
      <c r="D11" s="61">
        <v>0</v>
      </c>
      <c r="E11" s="61">
        <v>233.5</v>
      </c>
      <c r="F11" s="61">
        <v>0</v>
      </c>
      <c r="G11" s="61">
        <v>0</v>
      </c>
      <c r="H11" s="61">
        <v>40.580599999999997</v>
      </c>
      <c r="I11" s="61">
        <v>0</v>
      </c>
      <c r="J11" s="61">
        <v>0</v>
      </c>
      <c r="K11" s="61">
        <v>0</v>
      </c>
      <c r="L11" s="61">
        <v>40.580599999999997</v>
      </c>
      <c r="M11" s="61">
        <v>233.5</v>
      </c>
      <c r="N11" s="61">
        <v>0</v>
      </c>
      <c r="O11" s="69">
        <v>23.325474331273352</v>
      </c>
      <c r="P11" s="69">
        <v>16.77908761145444</v>
      </c>
      <c r="Q11" s="61">
        <v>40.580599999999997</v>
      </c>
      <c r="R11" s="61">
        <v>233.5</v>
      </c>
      <c r="S11" s="61">
        <v>13.776729910836449</v>
      </c>
      <c r="T11" s="61">
        <v>40.580599999999997</v>
      </c>
      <c r="U11" s="61">
        <v>233.5</v>
      </c>
      <c r="V11" s="69">
        <v>100</v>
      </c>
      <c r="W11" s="61">
        <v>0</v>
      </c>
      <c r="X11" s="61">
        <v>0</v>
      </c>
      <c r="Y11" s="61">
        <v>233.5</v>
      </c>
      <c r="Z11" s="61">
        <v>0</v>
      </c>
      <c r="AA11" s="61">
        <v>0</v>
      </c>
      <c r="AB11" s="61">
        <v>0</v>
      </c>
      <c r="AC11" s="61">
        <v>0</v>
      </c>
      <c r="AD11" s="61">
        <v>40.580599999999997</v>
      </c>
      <c r="AE11" s="61">
        <v>0</v>
      </c>
      <c r="AF11" s="61">
        <v>0</v>
      </c>
      <c r="AG11" s="61">
        <v>233.5</v>
      </c>
      <c r="AH11" s="61">
        <v>40.580599999999997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AH83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534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448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409.42829999999998</v>
      </c>
      <c r="D9" s="62">
        <v>0</v>
      </c>
      <c r="E9" s="62">
        <v>249.15090000000001</v>
      </c>
      <c r="F9" s="62">
        <v>35.196100000000001</v>
      </c>
      <c r="G9" s="62">
        <v>124.0813</v>
      </c>
      <c r="H9" s="62">
        <v>0</v>
      </c>
      <c r="I9" s="62">
        <v>0</v>
      </c>
      <c r="J9" s="62">
        <v>0</v>
      </c>
      <c r="K9" s="62">
        <v>1</v>
      </c>
      <c r="L9" s="62">
        <v>408.42829999999998</v>
      </c>
      <c r="M9" s="62">
        <v>1</v>
      </c>
      <c r="N9" s="62">
        <v>0</v>
      </c>
      <c r="O9" s="67">
        <v>100</v>
      </c>
      <c r="P9" s="67">
        <v>8.0380557474898513</v>
      </c>
      <c r="Q9" s="62">
        <v>409.42829999999998</v>
      </c>
      <c r="R9" s="62">
        <v>0</v>
      </c>
      <c r="S9" s="62">
        <v>34.882946782134987</v>
      </c>
      <c r="T9" s="62">
        <v>35.196100000000001</v>
      </c>
      <c r="U9" s="62">
        <v>374.23219999999998</v>
      </c>
      <c r="V9" s="67">
        <v>100</v>
      </c>
      <c r="W9" s="62">
        <v>0</v>
      </c>
      <c r="X9" s="62">
        <v>35.196100000000001</v>
      </c>
      <c r="Y9" s="62">
        <v>35.196100000000001</v>
      </c>
      <c r="Z9" s="62">
        <v>88.885199999999998</v>
      </c>
      <c r="AA9" s="62">
        <v>0</v>
      </c>
      <c r="AB9" s="62">
        <v>0</v>
      </c>
      <c r="AC9" s="62">
        <v>0</v>
      </c>
      <c r="AD9" s="62">
        <v>16.6509</v>
      </c>
      <c r="AE9" s="62">
        <v>233.5</v>
      </c>
      <c r="AF9" s="62">
        <v>0</v>
      </c>
      <c r="AG9" s="62">
        <v>35.196100000000001</v>
      </c>
      <c r="AH9" s="62">
        <v>374.23219999999998</v>
      </c>
    </row>
    <row r="10" spans="1:34" ht="11.25" customHeight="1" x14ac:dyDescent="0.2">
      <c r="A10" s="92" t="s">
        <v>510</v>
      </c>
      <c r="B10" s="92"/>
      <c r="C10" s="60">
        <v>174.92830000000001</v>
      </c>
      <c r="D10" s="59">
        <v>0</v>
      </c>
      <c r="E10" s="59">
        <v>15.6509</v>
      </c>
      <c r="F10" s="59">
        <v>35.196100000000001</v>
      </c>
      <c r="G10" s="59">
        <v>124.0813</v>
      </c>
      <c r="H10" s="59">
        <v>0</v>
      </c>
      <c r="I10" s="59">
        <v>0</v>
      </c>
      <c r="J10" s="59">
        <v>0</v>
      </c>
      <c r="K10" s="59">
        <v>0</v>
      </c>
      <c r="L10" s="59">
        <v>174.92830000000001</v>
      </c>
      <c r="M10" s="59">
        <v>0</v>
      </c>
      <c r="N10" s="59">
        <v>0</v>
      </c>
      <c r="O10" s="68">
        <v>100</v>
      </c>
      <c r="P10" s="68">
        <v>5.9550541564743948</v>
      </c>
      <c r="Q10" s="59">
        <v>174.92830000000001</v>
      </c>
      <c r="R10" s="59">
        <v>0</v>
      </c>
      <c r="S10" s="59">
        <v>33.585563913900721</v>
      </c>
      <c r="T10" s="59">
        <v>35.196100000000001</v>
      </c>
      <c r="U10" s="59">
        <v>139.73220000000001</v>
      </c>
      <c r="V10" s="68">
        <v>100</v>
      </c>
      <c r="W10" s="59">
        <v>0</v>
      </c>
      <c r="X10" s="59">
        <v>35.196100000000001</v>
      </c>
      <c r="Y10" s="59">
        <v>35.196100000000001</v>
      </c>
      <c r="Z10" s="59">
        <v>88.885199999999998</v>
      </c>
      <c r="AA10" s="59">
        <v>0</v>
      </c>
      <c r="AB10" s="59">
        <v>0</v>
      </c>
      <c r="AC10" s="59">
        <v>0</v>
      </c>
      <c r="AD10" s="59">
        <v>15.6509</v>
      </c>
      <c r="AE10" s="59">
        <v>0</v>
      </c>
      <c r="AF10" s="59">
        <v>0</v>
      </c>
      <c r="AG10" s="59">
        <v>35.196100000000001</v>
      </c>
      <c r="AH10" s="59">
        <v>139.73220000000001</v>
      </c>
    </row>
    <row r="11" spans="1:34" ht="11.25" customHeight="1" x14ac:dyDescent="0.2">
      <c r="A11" s="93" t="s">
        <v>511</v>
      </c>
      <c r="B11" s="93"/>
      <c r="C11" s="63">
        <v>234.5</v>
      </c>
      <c r="D11" s="61">
        <v>0</v>
      </c>
      <c r="E11" s="61">
        <v>233.5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1</v>
      </c>
      <c r="L11" s="61">
        <v>233.5</v>
      </c>
      <c r="M11" s="61">
        <v>1</v>
      </c>
      <c r="N11" s="61">
        <v>0</v>
      </c>
      <c r="O11" s="69">
        <v>100</v>
      </c>
      <c r="P11" s="69">
        <v>9.5918976545842192</v>
      </c>
      <c r="Q11" s="61">
        <v>234.5</v>
      </c>
      <c r="R11" s="61">
        <v>0</v>
      </c>
      <c r="S11" s="61">
        <v>35.850746268656707</v>
      </c>
      <c r="T11" s="61">
        <v>0</v>
      </c>
      <c r="U11" s="61">
        <v>234.5</v>
      </c>
      <c r="V11" s="69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1</v>
      </c>
      <c r="AE11" s="61">
        <v>233.5</v>
      </c>
      <c r="AF11" s="61">
        <v>0</v>
      </c>
      <c r="AG11" s="61">
        <v>0</v>
      </c>
      <c r="AH11" s="61">
        <v>234.5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533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449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143.90653441558439</v>
      </c>
      <c r="D9" s="62">
        <v>0</v>
      </c>
      <c r="E9" s="62">
        <v>39.902577272727299</v>
      </c>
      <c r="F9" s="62">
        <v>35.196100000000001</v>
      </c>
      <c r="G9" s="62">
        <v>0</v>
      </c>
      <c r="H9" s="62">
        <v>68.807857142857102</v>
      </c>
      <c r="I9" s="62">
        <v>0</v>
      </c>
      <c r="J9" s="62">
        <v>0</v>
      </c>
      <c r="K9" s="62">
        <v>0</v>
      </c>
      <c r="L9" s="62">
        <v>143.90653441558439</v>
      </c>
      <c r="M9" s="62">
        <v>0</v>
      </c>
      <c r="N9" s="62">
        <v>0</v>
      </c>
      <c r="O9" s="67">
        <v>94.944285739793159</v>
      </c>
      <c r="P9" s="67">
        <v>6.1260106267658063</v>
      </c>
      <c r="Q9" s="62">
        <v>119.6548571428571</v>
      </c>
      <c r="R9" s="62">
        <v>24.251677272727299</v>
      </c>
      <c r="S9" s="62">
        <v>44.264390817194503</v>
      </c>
      <c r="T9" s="62">
        <v>40.580599999999997</v>
      </c>
      <c r="U9" s="62">
        <v>103.3259344155844</v>
      </c>
      <c r="V9" s="67">
        <v>100</v>
      </c>
      <c r="W9" s="62">
        <v>0</v>
      </c>
      <c r="X9" s="62">
        <v>0</v>
      </c>
      <c r="Y9" s="62">
        <v>75.776700000000005</v>
      </c>
      <c r="Z9" s="62">
        <v>24.251677272727299</v>
      </c>
      <c r="AA9" s="62">
        <v>28.227257142857098</v>
      </c>
      <c r="AB9" s="62">
        <v>0</v>
      </c>
      <c r="AC9" s="62">
        <v>0</v>
      </c>
      <c r="AD9" s="62">
        <v>15.6509</v>
      </c>
      <c r="AE9" s="62">
        <v>0</v>
      </c>
      <c r="AF9" s="62">
        <v>0</v>
      </c>
      <c r="AG9" s="62">
        <v>35.196100000000001</v>
      </c>
      <c r="AH9" s="62">
        <v>108.7104344155844</v>
      </c>
    </row>
    <row r="10" spans="1:34" ht="11.25" customHeight="1" x14ac:dyDescent="0.2">
      <c r="A10" s="92" t="s">
        <v>510</v>
      </c>
      <c r="B10" s="92"/>
      <c r="C10" s="60">
        <v>79.074257142857107</v>
      </c>
      <c r="D10" s="59">
        <v>0</v>
      </c>
      <c r="E10" s="59">
        <v>15.6509</v>
      </c>
      <c r="F10" s="59">
        <v>35.196100000000001</v>
      </c>
      <c r="G10" s="59">
        <v>0</v>
      </c>
      <c r="H10" s="59">
        <v>28.227257142857098</v>
      </c>
      <c r="I10" s="59">
        <v>0</v>
      </c>
      <c r="J10" s="59">
        <v>0</v>
      </c>
      <c r="K10" s="59">
        <v>0</v>
      </c>
      <c r="L10" s="59">
        <v>79.074257142857107</v>
      </c>
      <c r="M10" s="59">
        <v>0</v>
      </c>
      <c r="N10" s="59">
        <v>0</v>
      </c>
      <c r="O10" s="68">
        <v>100</v>
      </c>
      <c r="P10" s="68">
        <v>4.4954630349266624</v>
      </c>
      <c r="Q10" s="59">
        <v>79.074257142857107</v>
      </c>
      <c r="R10" s="59">
        <v>0</v>
      </c>
      <c r="S10" s="59">
        <v>53.518304494256533</v>
      </c>
      <c r="T10" s="59">
        <v>0</v>
      </c>
      <c r="U10" s="59">
        <v>79.074257142857107</v>
      </c>
      <c r="V10" s="68">
        <v>0</v>
      </c>
      <c r="W10" s="59">
        <v>0</v>
      </c>
      <c r="X10" s="59">
        <v>0</v>
      </c>
      <c r="Y10" s="59">
        <v>35.196100000000001</v>
      </c>
      <c r="Z10" s="59">
        <v>0</v>
      </c>
      <c r="AA10" s="59">
        <v>28.227257142857098</v>
      </c>
      <c r="AB10" s="59">
        <v>0</v>
      </c>
      <c r="AC10" s="59">
        <v>0</v>
      </c>
      <c r="AD10" s="59">
        <v>15.6509</v>
      </c>
      <c r="AE10" s="59">
        <v>0</v>
      </c>
      <c r="AF10" s="59">
        <v>0</v>
      </c>
      <c r="AG10" s="59">
        <v>35.196100000000001</v>
      </c>
      <c r="AH10" s="59">
        <v>43.878157142857098</v>
      </c>
    </row>
    <row r="11" spans="1:34" ht="11.25" customHeight="1" x14ac:dyDescent="0.2">
      <c r="A11" s="93" t="s">
        <v>511</v>
      </c>
      <c r="B11" s="93"/>
      <c r="C11" s="63">
        <v>64.832277272727296</v>
      </c>
      <c r="D11" s="61">
        <v>0</v>
      </c>
      <c r="E11" s="61">
        <v>24.251677272727299</v>
      </c>
      <c r="F11" s="61">
        <v>0</v>
      </c>
      <c r="G11" s="61">
        <v>0</v>
      </c>
      <c r="H11" s="61">
        <v>40.580599999999997</v>
      </c>
      <c r="I11" s="61">
        <v>0</v>
      </c>
      <c r="J11" s="61">
        <v>0</v>
      </c>
      <c r="K11" s="61">
        <v>0</v>
      </c>
      <c r="L11" s="61">
        <v>64.832277272727296</v>
      </c>
      <c r="M11" s="61">
        <v>0</v>
      </c>
      <c r="N11" s="61">
        <v>0</v>
      </c>
      <c r="O11" s="69">
        <v>88.777961398436418</v>
      </c>
      <c r="P11" s="69">
        <v>8.1147474872399794</v>
      </c>
      <c r="Q11" s="61">
        <v>40.580599999999997</v>
      </c>
      <c r="R11" s="61">
        <v>24.251677272727299</v>
      </c>
      <c r="S11" s="61">
        <v>32.97763088125086</v>
      </c>
      <c r="T11" s="61">
        <v>40.580599999999997</v>
      </c>
      <c r="U11" s="61">
        <v>24.251677272727299</v>
      </c>
      <c r="V11" s="69">
        <v>100</v>
      </c>
      <c r="W11" s="61">
        <v>0</v>
      </c>
      <c r="X11" s="61">
        <v>0</v>
      </c>
      <c r="Y11" s="61">
        <v>40.580599999999997</v>
      </c>
      <c r="Z11" s="61">
        <v>24.251677272727299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64.832277272727296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AH90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532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450</v>
      </c>
    </row>
    <row r="2" spans="1:34" ht="12.75" customHeight="1" x14ac:dyDescent="0.2">
      <c r="A2" s="1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2025.641175</v>
      </c>
      <c r="D9" s="62">
        <v>383.967375</v>
      </c>
      <c r="E9" s="62">
        <v>313.29160000000002</v>
      </c>
      <c r="F9" s="62">
        <v>155.75800000000001</v>
      </c>
      <c r="G9" s="62">
        <v>422.72080000000011</v>
      </c>
      <c r="H9" s="62">
        <v>20.4603</v>
      </c>
      <c r="I9" s="62">
        <v>0</v>
      </c>
      <c r="J9" s="62">
        <v>576.58100000000002</v>
      </c>
      <c r="K9" s="62">
        <v>152.8621</v>
      </c>
      <c r="L9" s="62">
        <v>2009.9902750000001</v>
      </c>
      <c r="M9" s="62">
        <v>15.6509</v>
      </c>
      <c r="N9" s="62">
        <v>0</v>
      </c>
      <c r="O9" s="67">
        <v>95.059399982328998</v>
      </c>
      <c r="P9" s="67">
        <v>13.720042246376631</v>
      </c>
      <c r="Q9" s="62">
        <v>1823.0091749999999</v>
      </c>
      <c r="R9" s="62">
        <v>202.63200000000001</v>
      </c>
      <c r="S9" s="62">
        <v>23.69603752747571</v>
      </c>
      <c r="T9" s="62">
        <v>449.8777</v>
      </c>
      <c r="U9" s="62">
        <v>1575.763475</v>
      </c>
      <c r="V9" s="67">
        <v>97.416201781061844</v>
      </c>
      <c r="W9" s="62">
        <v>40.580599999999997</v>
      </c>
      <c r="X9" s="62">
        <v>267.16669999999999</v>
      </c>
      <c r="Y9" s="62">
        <v>937.87697500000002</v>
      </c>
      <c r="Z9" s="62">
        <v>127.95140000000001</v>
      </c>
      <c r="AA9" s="62">
        <v>417.30329999999998</v>
      </c>
      <c r="AB9" s="62">
        <v>0</v>
      </c>
      <c r="AC9" s="62">
        <v>0</v>
      </c>
      <c r="AD9" s="62">
        <v>234.76220000000001</v>
      </c>
      <c r="AE9" s="62">
        <v>0</v>
      </c>
      <c r="AF9" s="62">
        <v>0</v>
      </c>
      <c r="AG9" s="62">
        <v>497.158975</v>
      </c>
      <c r="AH9" s="62">
        <v>1528.4821999999999</v>
      </c>
    </row>
    <row r="10" spans="1:34" ht="11.25" customHeight="1" x14ac:dyDescent="0.2">
      <c r="A10" s="92" t="s">
        <v>510</v>
      </c>
      <c r="B10" s="92"/>
      <c r="C10" s="60">
        <v>855.22249999999997</v>
      </c>
      <c r="D10" s="59">
        <v>27.921600000000002</v>
      </c>
      <c r="E10" s="59">
        <v>153.3228</v>
      </c>
      <c r="F10" s="59">
        <v>18.841200000000001</v>
      </c>
      <c r="G10" s="59">
        <v>79.168599999999998</v>
      </c>
      <c r="H10" s="59">
        <v>0</v>
      </c>
      <c r="I10" s="59">
        <v>0</v>
      </c>
      <c r="J10" s="59">
        <v>487.08309999999989</v>
      </c>
      <c r="K10" s="59">
        <v>88.885199999999998</v>
      </c>
      <c r="L10" s="59">
        <v>839.57159999999999</v>
      </c>
      <c r="M10" s="59">
        <v>15.6509</v>
      </c>
      <c r="N10" s="59">
        <v>0</v>
      </c>
      <c r="O10" s="68">
        <v>97.873266898380237</v>
      </c>
      <c r="P10" s="68">
        <v>11.768450706102801</v>
      </c>
      <c r="Q10" s="59">
        <v>771.9787</v>
      </c>
      <c r="R10" s="59">
        <v>83.243799999999993</v>
      </c>
      <c r="S10" s="59">
        <v>20.47245295814832</v>
      </c>
      <c r="T10" s="59">
        <v>330.48950000000002</v>
      </c>
      <c r="U10" s="59">
        <v>524.73299999999995</v>
      </c>
      <c r="V10" s="68">
        <v>96.482813523576382</v>
      </c>
      <c r="W10" s="59">
        <v>0</v>
      </c>
      <c r="X10" s="59">
        <v>74.684399999999997</v>
      </c>
      <c r="Y10" s="59">
        <v>517.85429999999997</v>
      </c>
      <c r="Z10" s="59">
        <v>27.921600000000002</v>
      </c>
      <c r="AA10" s="59">
        <v>0</v>
      </c>
      <c r="AB10" s="59">
        <v>0</v>
      </c>
      <c r="AC10" s="59">
        <v>0</v>
      </c>
      <c r="AD10" s="59">
        <v>234.76220000000001</v>
      </c>
      <c r="AE10" s="59">
        <v>0</v>
      </c>
      <c r="AF10" s="59">
        <v>0</v>
      </c>
      <c r="AG10" s="59">
        <v>123.58459999999999</v>
      </c>
      <c r="AH10" s="59">
        <v>731.63789999999995</v>
      </c>
    </row>
    <row r="11" spans="1:34" ht="11.25" customHeight="1" x14ac:dyDescent="0.2">
      <c r="A11" s="93" t="s">
        <v>511</v>
      </c>
      <c r="B11" s="93"/>
      <c r="C11" s="63">
        <v>1170.4186749999999</v>
      </c>
      <c r="D11" s="61">
        <v>356.04577499999999</v>
      </c>
      <c r="E11" s="61">
        <v>159.96879999999999</v>
      </c>
      <c r="F11" s="61">
        <v>136.91679999999999</v>
      </c>
      <c r="G11" s="61">
        <v>343.55220000000003</v>
      </c>
      <c r="H11" s="61">
        <v>20.4603</v>
      </c>
      <c r="I11" s="61">
        <v>0</v>
      </c>
      <c r="J11" s="61">
        <v>89.497900000000001</v>
      </c>
      <c r="K11" s="61">
        <v>63.976900000000001</v>
      </c>
      <c r="L11" s="61">
        <v>1170.4186749999999</v>
      </c>
      <c r="M11" s="61">
        <v>0</v>
      </c>
      <c r="N11" s="61">
        <v>0</v>
      </c>
      <c r="O11" s="69">
        <v>93.003313258821677</v>
      </c>
      <c r="P11" s="69">
        <v>15.14606613996483</v>
      </c>
      <c r="Q11" s="61">
        <v>1051.030475</v>
      </c>
      <c r="R11" s="61">
        <v>119.3882</v>
      </c>
      <c r="S11" s="61">
        <v>26.051504091046748</v>
      </c>
      <c r="T11" s="61">
        <v>119.3882</v>
      </c>
      <c r="U11" s="61">
        <v>1051.030475</v>
      </c>
      <c r="V11" s="69">
        <v>100</v>
      </c>
      <c r="W11" s="61">
        <v>40.580599999999997</v>
      </c>
      <c r="X11" s="61">
        <v>192.48230000000001</v>
      </c>
      <c r="Y11" s="61">
        <v>420.02267499999999</v>
      </c>
      <c r="Z11" s="61">
        <v>100.02979999999999</v>
      </c>
      <c r="AA11" s="61">
        <v>417.30329999999998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373.57437499999997</v>
      </c>
      <c r="AH11" s="61">
        <v>796.84429999999986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AH90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531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451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2764.8133000000012</v>
      </c>
      <c r="D9" s="62">
        <v>97.718100000000007</v>
      </c>
      <c r="E9" s="62">
        <v>671.53449999999998</v>
      </c>
      <c r="F9" s="62">
        <v>119.85</v>
      </c>
      <c r="G9" s="62">
        <v>586.11700000000008</v>
      </c>
      <c r="H9" s="62">
        <v>171.0899</v>
      </c>
      <c r="I9" s="62">
        <v>17.528600000000001</v>
      </c>
      <c r="J9" s="62">
        <v>965.64170000000001</v>
      </c>
      <c r="K9" s="62">
        <v>135.33349999999999</v>
      </c>
      <c r="L9" s="62">
        <v>2407.7653</v>
      </c>
      <c r="M9" s="62">
        <v>357.048</v>
      </c>
      <c r="N9" s="62">
        <v>0</v>
      </c>
      <c r="O9" s="67">
        <v>98.14847715033774</v>
      </c>
      <c r="P9" s="67">
        <v>14.06607638642364</v>
      </c>
      <c r="Q9" s="62">
        <v>2380.7546000000002</v>
      </c>
      <c r="R9" s="62">
        <v>384.05869999999999</v>
      </c>
      <c r="S9" s="62">
        <v>22.101958313062219</v>
      </c>
      <c r="T9" s="62">
        <v>743.87889999999993</v>
      </c>
      <c r="U9" s="62">
        <v>2020.934400000001</v>
      </c>
      <c r="V9" s="67">
        <v>130.2805440509201</v>
      </c>
      <c r="W9" s="62">
        <v>94.726200000000006</v>
      </c>
      <c r="X9" s="62">
        <v>155.96809999999999</v>
      </c>
      <c r="Y9" s="62">
        <v>1344.9245000000001</v>
      </c>
      <c r="Z9" s="62">
        <v>418.83019999999999</v>
      </c>
      <c r="AA9" s="62">
        <v>281.51130000000001</v>
      </c>
      <c r="AB9" s="62">
        <v>63.0199</v>
      </c>
      <c r="AC9" s="62">
        <v>0</v>
      </c>
      <c r="AD9" s="62">
        <v>252.29079999999999</v>
      </c>
      <c r="AE9" s="62">
        <v>153.54230000000001</v>
      </c>
      <c r="AF9" s="62">
        <v>0</v>
      </c>
      <c r="AG9" s="62">
        <v>177.7302</v>
      </c>
      <c r="AH9" s="62">
        <v>2587.0830999999998</v>
      </c>
    </row>
    <row r="10" spans="1:34" ht="11.25" customHeight="1" x14ac:dyDescent="0.2">
      <c r="A10" s="92" t="s">
        <v>510</v>
      </c>
      <c r="B10" s="92"/>
      <c r="C10" s="60">
        <v>1343.2257999999999</v>
      </c>
      <c r="D10" s="59">
        <v>43.572499999999998</v>
      </c>
      <c r="E10" s="59">
        <v>112.1828</v>
      </c>
      <c r="F10" s="59">
        <v>81.861099999999993</v>
      </c>
      <c r="G10" s="59">
        <v>243.56479999999999</v>
      </c>
      <c r="H10" s="59">
        <v>0</v>
      </c>
      <c r="I10" s="59">
        <v>0</v>
      </c>
      <c r="J10" s="59">
        <v>773.15940000000001</v>
      </c>
      <c r="K10" s="59">
        <v>88.885199999999998</v>
      </c>
      <c r="L10" s="59">
        <v>1274.6364000000001</v>
      </c>
      <c r="M10" s="59">
        <v>68.589399999999998</v>
      </c>
      <c r="N10" s="59">
        <v>0</v>
      </c>
      <c r="O10" s="68">
        <v>96.188939342886314</v>
      </c>
      <c r="P10" s="68">
        <v>15.97927217002532</v>
      </c>
      <c r="Q10" s="59">
        <v>979.62739999999997</v>
      </c>
      <c r="R10" s="59">
        <v>363.59840000000003</v>
      </c>
      <c r="S10" s="59">
        <v>20.58174009165101</v>
      </c>
      <c r="T10" s="59">
        <v>486.66169999999988</v>
      </c>
      <c r="U10" s="59">
        <v>856.56409999999983</v>
      </c>
      <c r="V10" s="68">
        <v>146.28483770142589</v>
      </c>
      <c r="W10" s="59">
        <v>0</v>
      </c>
      <c r="X10" s="59">
        <v>62.413699999999999</v>
      </c>
      <c r="Y10" s="59">
        <v>647.51629999999989</v>
      </c>
      <c r="Z10" s="59">
        <v>240.0806</v>
      </c>
      <c r="AA10" s="59">
        <v>0</v>
      </c>
      <c r="AB10" s="59">
        <v>63.0199</v>
      </c>
      <c r="AC10" s="59">
        <v>0</v>
      </c>
      <c r="AD10" s="59">
        <v>234.76220000000001</v>
      </c>
      <c r="AE10" s="59">
        <v>95.433099999999996</v>
      </c>
      <c r="AF10" s="59">
        <v>0</v>
      </c>
      <c r="AG10" s="59">
        <v>123.58459999999999</v>
      </c>
      <c r="AH10" s="59">
        <v>1219.6412</v>
      </c>
    </row>
    <row r="11" spans="1:34" ht="11.25" customHeight="1" x14ac:dyDescent="0.2">
      <c r="A11" s="93" t="s">
        <v>511</v>
      </c>
      <c r="B11" s="93"/>
      <c r="C11" s="63">
        <v>1421.5875000000001</v>
      </c>
      <c r="D11" s="61">
        <v>54.145600000000002</v>
      </c>
      <c r="E11" s="61">
        <v>559.35170000000005</v>
      </c>
      <c r="F11" s="61">
        <v>37.988900000000001</v>
      </c>
      <c r="G11" s="61">
        <v>342.55220000000003</v>
      </c>
      <c r="H11" s="61">
        <v>171.0899</v>
      </c>
      <c r="I11" s="61">
        <v>17.528600000000001</v>
      </c>
      <c r="J11" s="61">
        <v>192.48230000000001</v>
      </c>
      <c r="K11" s="61">
        <v>46.448300000000003</v>
      </c>
      <c r="L11" s="61">
        <v>1133.1288999999999</v>
      </c>
      <c r="M11" s="61">
        <v>288.45859999999999</v>
      </c>
      <c r="N11" s="61">
        <v>0</v>
      </c>
      <c r="O11" s="69">
        <v>100</v>
      </c>
      <c r="P11" s="69">
        <v>12.258341064478969</v>
      </c>
      <c r="Q11" s="61">
        <v>1401.1271999999999</v>
      </c>
      <c r="R11" s="61">
        <v>20.4603</v>
      </c>
      <c r="S11" s="61">
        <v>23.538378045670768</v>
      </c>
      <c r="T11" s="61">
        <v>257.21719999999999</v>
      </c>
      <c r="U11" s="61">
        <v>1164.3703</v>
      </c>
      <c r="V11" s="69">
        <v>100</v>
      </c>
      <c r="W11" s="61">
        <v>94.726200000000006</v>
      </c>
      <c r="X11" s="61">
        <v>93.554400000000001</v>
      </c>
      <c r="Y11" s="61">
        <v>697.40819999999997</v>
      </c>
      <c r="Z11" s="61">
        <v>178.74959999999999</v>
      </c>
      <c r="AA11" s="61">
        <v>281.51130000000001</v>
      </c>
      <c r="AB11" s="61">
        <v>0</v>
      </c>
      <c r="AC11" s="61">
        <v>0</v>
      </c>
      <c r="AD11" s="61">
        <v>17.528600000000001</v>
      </c>
      <c r="AE11" s="61">
        <v>58.109200000000001</v>
      </c>
      <c r="AF11" s="61">
        <v>0</v>
      </c>
      <c r="AG11" s="61">
        <v>54.145600000000002</v>
      </c>
      <c r="AH11" s="61">
        <v>1367.4419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AH70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530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452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1960.7436696428581</v>
      </c>
      <c r="D9" s="62">
        <v>82.0672</v>
      </c>
      <c r="E9" s="62">
        <v>122.7379</v>
      </c>
      <c r="F9" s="62">
        <v>118.8709125</v>
      </c>
      <c r="G9" s="62">
        <v>406.35919999999999</v>
      </c>
      <c r="H9" s="62">
        <v>239.68075714285709</v>
      </c>
      <c r="I9" s="62">
        <v>179.48740000000001</v>
      </c>
      <c r="J9" s="62">
        <v>658.67820000000006</v>
      </c>
      <c r="K9" s="62">
        <v>152.8621</v>
      </c>
      <c r="L9" s="62">
        <v>1913.782469642857</v>
      </c>
      <c r="M9" s="62">
        <v>46.961199999999998</v>
      </c>
      <c r="N9" s="62">
        <v>0</v>
      </c>
      <c r="O9" s="67">
        <v>96.792936222435685</v>
      </c>
      <c r="P9" s="67">
        <v>13.067847729586161</v>
      </c>
      <c r="Q9" s="62">
        <v>1746.605769642857</v>
      </c>
      <c r="R9" s="62">
        <v>214.1379</v>
      </c>
      <c r="S9" s="62">
        <v>23.751559981858382</v>
      </c>
      <c r="T9" s="62">
        <v>590.87989999999991</v>
      </c>
      <c r="U9" s="62">
        <v>1369.8637696428571</v>
      </c>
      <c r="V9" s="67">
        <v>104.44960371811599</v>
      </c>
      <c r="W9" s="62">
        <v>94.726200000000006</v>
      </c>
      <c r="X9" s="62">
        <v>155.96809999999999</v>
      </c>
      <c r="Y9" s="62">
        <v>659.08845714285701</v>
      </c>
      <c r="Z9" s="62">
        <v>349.79671250000013</v>
      </c>
      <c r="AA9" s="62">
        <v>436.58699999999999</v>
      </c>
      <c r="AB9" s="62">
        <v>0</v>
      </c>
      <c r="AC9" s="62">
        <v>0</v>
      </c>
      <c r="AD9" s="62">
        <v>264.5772</v>
      </c>
      <c r="AE9" s="62">
        <v>0</v>
      </c>
      <c r="AF9" s="62">
        <v>0</v>
      </c>
      <c r="AG9" s="62">
        <v>231.45490000000001</v>
      </c>
      <c r="AH9" s="62">
        <v>1729.288769642857</v>
      </c>
    </row>
    <row r="10" spans="1:34" ht="11.25" customHeight="1" x14ac:dyDescent="0.2">
      <c r="A10" s="92" t="s">
        <v>510</v>
      </c>
      <c r="B10" s="92"/>
      <c r="C10" s="60">
        <v>1079.9794696428571</v>
      </c>
      <c r="D10" s="59">
        <v>27.921600000000002</v>
      </c>
      <c r="E10" s="59">
        <v>50.847000000000001</v>
      </c>
      <c r="F10" s="59">
        <v>100.34231250000001</v>
      </c>
      <c r="G10" s="59">
        <v>104.38760000000001</v>
      </c>
      <c r="H10" s="59">
        <v>28.227257142857098</v>
      </c>
      <c r="I10" s="59">
        <v>145.55500000000001</v>
      </c>
      <c r="J10" s="59">
        <v>533.81349999999998</v>
      </c>
      <c r="K10" s="59">
        <v>88.885199999999998</v>
      </c>
      <c r="L10" s="59">
        <v>1064.328569642857</v>
      </c>
      <c r="M10" s="59">
        <v>15.6509</v>
      </c>
      <c r="N10" s="59">
        <v>0</v>
      </c>
      <c r="O10" s="68">
        <v>94.177454130605383</v>
      </c>
      <c r="P10" s="68">
        <v>12.46215413159069</v>
      </c>
      <c r="Q10" s="59">
        <v>865.84156964285705</v>
      </c>
      <c r="R10" s="59">
        <v>214.1379</v>
      </c>
      <c r="S10" s="59">
        <v>26.60005165475178</v>
      </c>
      <c r="T10" s="59">
        <v>559.56959999999992</v>
      </c>
      <c r="U10" s="59">
        <v>520.40986964285707</v>
      </c>
      <c r="V10" s="68">
        <v>99.103152494345665</v>
      </c>
      <c r="W10" s="59">
        <v>0</v>
      </c>
      <c r="X10" s="59">
        <v>62.413699999999999</v>
      </c>
      <c r="Y10" s="59">
        <v>372.80805714285708</v>
      </c>
      <c r="Z10" s="59">
        <v>273.81891250000001</v>
      </c>
      <c r="AA10" s="59">
        <v>137.67189999999999</v>
      </c>
      <c r="AB10" s="59">
        <v>0</v>
      </c>
      <c r="AC10" s="59">
        <v>0</v>
      </c>
      <c r="AD10" s="59">
        <v>233.26689999999999</v>
      </c>
      <c r="AE10" s="59">
        <v>0</v>
      </c>
      <c r="AF10" s="59">
        <v>0</v>
      </c>
      <c r="AG10" s="59">
        <v>158.7807</v>
      </c>
      <c r="AH10" s="59">
        <v>921.19876964285697</v>
      </c>
    </row>
    <row r="11" spans="1:34" ht="11.25" customHeight="1" x14ac:dyDescent="0.2">
      <c r="A11" s="93" t="s">
        <v>511</v>
      </c>
      <c r="B11" s="93"/>
      <c r="C11" s="63">
        <v>880.76419999999985</v>
      </c>
      <c r="D11" s="61">
        <v>54.145600000000002</v>
      </c>
      <c r="E11" s="61">
        <v>71.890900000000002</v>
      </c>
      <c r="F11" s="61">
        <v>18.528600000000001</v>
      </c>
      <c r="G11" s="61">
        <v>301.97160000000002</v>
      </c>
      <c r="H11" s="61">
        <v>211.45349999999999</v>
      </c>
      <c r="I11" s="61">
        <v>33.932400000000001</v>
      </c>
      <c r="J11" s="61">
        <v>124.8647</v>
      </c>
      <c r="K11" s="61">
        <v>63.976900000000001</v>
      </c>
      <c r="L11" s="61">
        <v>849.45389999999986</v>
      </c>
      <c r="M11" s="61">
        <v>31.310300000000002</v>
      </c>
      <c r="N11" s="61">
        <v>0</v>
      </c>
      <c r="O11" s="69">
        <v>100</v>
      </c>
      <c r="P11" s="69">
        <v>13.81053987207927</v>
      </c>
      <c r="Q11" s="61">
        <v>880.76419999999985</v>
      </c>
      <c r="R11" s="61">
        <v>0</v>
      </c>
      <c r="S11" s="61">
        <v>20.25878345191596</v>
      </c>
      <c r="T11" s="61">
        <v>31.310300000000002</v>
      </c>
      <c r="U11" s="61">
        <v>849.45389999999986</v>
      </c>
      <c r="V11" s="69">
        <v>200</v>
      </c>
      <c r="W11" s="61">
        <v>94.726200000000006</v>
      </c>
      <c r="X11" s="61">
        <v>93.554400000000001</v>
      </c>
      <c r="Y11" s="61">
        <v>286.28039999999999</v>
      </c>
      <c r="Z11" s="61">
        <v>75.977800000000002</v>
      </c>
      <c r="AA11" s="61">
        <v>298.9151</v>
      </c>
      <c r="AB11" s="61">
        <v>0</v>
      </c>
      <c r="AC11" s="61">
        <v>0</v>
      </c>
      <c r="AD11" s="61">
        <v>31.310300000000002</v>
      </c>
      <c r="AE11" s="61">
        <v>0</v>
      </c>
      <c r="AF11" s="61">
        <v>0</v>
      </c>
      <c r="AG11" s="61">
        <v>72.674199999999999</v>
      </c>
      <c r="AH11" s="61">
        <v>808.0899999999998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AH90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529</v>
      </c>
      <c r="B1" s="8"/>
      <c r="E1" s="3"/>
      <c r="H1" s="3"/>
      <c r="K1" s="3"/>
      <c r="N1" s="3"/>
      <c r="P1" s="3"/>
      <c r="S1" s="3"/>
      <c r="W1" s="3"/>
      <c r="Z1" s="3"/>
      <c r="AC1" s="3"/>
      <c r="AH1" s="3" t="s">
        <v>453</v>
      </c>
    </row>
    <row r="2" spans="1:34" ht="12.75" customHeight="1" x14ac:dyDescent="0.2">
      <c r="A2" s="1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7">
        <v>0</v>
      </c>
      <c r="P9" s="67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7">
        <v>0</v>
      </c>
      <c r="W9" s="62">
        <v>0</v>
      </c>
      <c r="X9" s="62">
        <v>0</v>
      </c>
      <c r="Y9" s="62">
        <v>0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0</v>
      </c>
    </row>
    <row r="10" spans="1:34" ht="11.25" customHeight="1" x14ac:dyDescent="0.2">
      <c r="A10" s="92" t="s">
        <v>510</v>
      </c>
      <c r="B10" s="92"/>
      <c r="C10" s="60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68">
        <v>0</v>
      </c>
      <c r="P10" s="68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68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0</v>
      </c>
    </row>
    <row r="11" spans="1:34" ht="11.25" customHeight="1" x14ac:dyDescent="0.2">
      <c r="A11" s="93" t="s">
        <v>511</v>
      </c>
      <c r="B11" s="93"/>
      <c r="C11" s="63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9">
        <v>0</v>
      </c>
      <c r="P11" s="69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9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AH90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528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454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691.83839999999998</v>
      </c>
      <c r="D9" s="62">
        <v>145.55500000000001</v>
      </c>
      <c r="E9" s="62">
        <v>311.84320000000002</v>
      </c>
      <c r="F9" s="62">
        <v>88.885199999999998</v>
      </c>
      <c r="G9" s="62">
        <v>0</v>
      </c>
      <c r="H9" s="62">
        <v>0</v>
      </c>
      <c r="I9" s="62">
        <v>145.55500000000001</v>
      </c>
      <c r="J9" s="62">
        <v>0</v>
      </c>
      <c r="K9" s="62">
        <v>0</v>
      </c>
      <c r="L9" s="62">
        <v>691.83839999999998</v>
      </c>
      <c r="M9" s="62">
        <v>0</v>
      </c>
      <c r="N9" s="62">
        <v>0</v>
      </c>
      <c r="O9" s="67">
        <v>100</v>
      </c>
      <c r="P9" s="67">
        <v>6.3076949761678449</v>
      </c>
      <c r="Q9" s="62">
        <v>546.28340000000003</v>
      </c>
      <c r="R9" s="62">
        <v>145.55500000000001</v>
      </c>
      <c r="S9" s="62">
        <v>42.551676229593497</v>
      </c>
      <c r="T9" s="62">
        <v>0</v>
      </c>
      <c r="U9" s="62">
        <v>691.83839999999998</v>
      </c>
      <c r="V9" s="67">
        <v>0</v>
      </c>
      <c r="W9" s="62">
        <v>0</v>
      </c>
      <c r="X9" s="62">
        <v>326.30610000000001</v>
      </c>
      <c r="Y9" s="62">
        <v>43.147100000000002</v>
      </c>
      <c r="Z9" s="62">
        <v>322.3852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691.83839999999998</v>
      </c>
    </row>
    <row r="10" spans="1:34" ht="11.25" customHeight="1" x14ac:dyDescent="0.2">
      <c r="A10" s="92" t="s">
        <v>510</v>
      </c>
      <c r="B10" s="92"/>
      <c r="C10" s="60">
        <v>458.33839999999998</v>
      </c>
      <c r="D10" s="59">
        <v>145.55500000000001</v>
      </c>
      <c r="E10" s="59">
        <v>78.343199999999996</v>
      </c>
      <c r="F10" s="59">
        <v>88.885199999999998</v>
      </c>
      <c r="G10" s="59">
        <v>0</v>
      </c>
      <c r="H10" s="59">
        <v>0</v>
      </c>
      <c r="I10" s="59">
        <v>145.55500000000001</v>
      </c>
      <c r="J10" s="59">
        <v>0</v>
      </c>
      <c r="K10" s="59">
        <v>0</v>
      </c>
      <c r="L10" s="59">
        <v>458.33839999999998</v>
      </c>
      <c r="M10" s="59">
        <v>0</v>
      </c>
      <c r="N10" s="59">
        <v>0</v>
      </c>
      <c r="O10" s="68">
        <v>100</v>
      </c>
      <c r="P10" s="68">
        <v>9.0116944161780896</v>
      </c>
      <c r="Q10" s="59">
        <v>312.78339999999997</v>
      </c>
      <c r="R10" s="59">
        <v>145.55500000000001</v>
      </c>
      <c r="S10" s="59">
        <v>33.662646638378973</v>
      </c>
      <c r="T10" s="59">
        <v>0</v>
      </c>
      <c r="U10" s="59">
        <v>458.33839999999998</v>
      </c>
      <c r="V10" s="68">
        <v>0</v>
      </c>
      <c r="W10" s="59">
        <v>0</v>
      </c>
      <c r="X10" s="59">
        <v>326.30610000000001</v>
      </c>
      <c r="Y10" s="59">
        <v>43.147100000000002</v>
      </c>
      <c r="Z10" s="59">
        <v>88.885199999999998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458.33839999999998</v>
      </c>
    </row>
    <row r="11" spans="1:34" ht="11.25" customHeight="1" x14ac:dyDescent="0.2">
      <c r="A11" s="93" t="s">
        <v>511</v>
      </c>
      <c r="B11" s="93"/>
      <c r="C11" s="63">
        <v>233.5</v>
      </c>
      <c r="D11" s="61">
        <v>0</v>
      </c>
      <c r="E11" s="61">
        <v>233.5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233.5</v>
      </c>
      <c r="M11" s="61">
        <v>0</v>
      </c>
      <c r="N11" s="61">
        <v>0</v>
      </c>
      <c r="O11" s="69">
        <v>100</v>
      </c>
      <c r="P11" s="69">
        <v>1</v>
      </c>
      <c r="Q11" s="61">
        <v>233.5</v>
      </c>
      <c r="R11" s="61">
        <v>0</v>
      </c>
      <c r="S11" s="61">
        <v>60</v>
      </c>
      <c r="T11" s="61">
        <v>0</v>
      </c>
      <c r="U11" s="61">
        <v>233.5</v>
      </c>
      <c r="V11" s="69">
        <v>0</v>
      </c>
      <c r="W11" s="61">
        <v>0</v>
      </c>
      <c r="X11" s="61">
        <v>0</v>
      </c>
      <c r="Y11" s="61">
        <v>0</v>
      </c>
      <c r="Z11" s="61">
        <v>233.5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233.5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AH90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527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455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123.14017777777779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123.14017777777779</v>
      </c>
      <c r="K9" s="62">
        <v>0</v>
      </c>
      <c r="L9" s="62">
        <v>123.14017777777779</v>
      </c>
      <c r="M9" s="62">
        <v>0</v>
      </c>
      <c r="N9" s="62">
        <v>0</v>
      </c>
      <c r="O9" s="67">
        <v>100</v>
      </c>
      <c r="P9" s="67">
        <v>11.24560284322763</v>
      </c>
      <c r="Q9" s="62">
        <v>123.14017777777779</v>
      </c>
      <c r="R9" s="62">
        <v>0</v>
      </c>
      <c r="S9" s="62">
        <v>25.579148821902692</v>
      </c>
      <c r="T9" s="62">
        <v>46.448300000000003</v>
      </c>
      <c r="U9" s="62">
        <v>76.691877777777805</v>
      </c>
      <c r="V9" s="67">
        <v>100</v>
      </c>
      <c r="W9" s="62">
        <v>0</v>
      </c>
      <c r="X9" s="62">
        <v>0</v>
      </c>
      <c r="Y9" s="62">
        <v>76.691877777777805</v>
      </c>
      <c r="Z9" s="62">
        <v>46.448300000000003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123.14017777777779</v>
      </c>
    </row>
    <row r="10" spans="1:34" ht="11.25" customHeight="1" x14ac:dyDescent="0.2">
      <c r="A10" s="92" t="s">
        <v>510</v>
      </c>
      <c r="B10" s="92"/>
      <c r="C10" s="60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68">
        <v>0</v>
      </c>
      <c r="P10" s="68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68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0</v>
      </c>
    </row>
    <row r="11" spans="1:34" ht="11.25" customHeight="1" x14ac:dyDescent="0.2">
      <c r="A11" s="93" t="s">
        <v>511</v>
      </c>
      <c r="B11" s="93"/>
      <c r="C11" s="63">
        <v>123.14017777777779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123.14017777777779</v>
      </c>
      <c r="K11" s="61">
        <v>0</v>
      </c>
      <c r="L11" s="61">
        <v>123.14017777777779</v>
      </c>
      <c r="M11" s="61">
        <v>0</v>
      </c>
      <c r="N11" s="61">
        <v>0</v>
      </c>
      <c r="O11" s="69">
        <v>100</v>
      </c>
      <c r="P11" s="69">
        <v>11.24560284322763</v>
      </c>
      <c r="Q11" s="61">
        <v>123.14017777777779</v>
      </c>
      <c r="R11" s="61">
        <v>0</v>
      </c>
      <c r="S11" s="61">
        <v>25.579148821902692</v>
      </c>
      <c r="T11" s="61">
        <v>46.448300000000003</v>
      </c>
      <c r="U11" s="61">
        <v>76.691877777777805</v>
      </c>
      <c r="V11" s="69">
        <v>100</v>
      </c>
      <c r="W11" s="61">
        <v>0</v>
      </c>
      <c r="X11" s="61">
        <v>0</v>
      </c>
      <c r="Y11" s="61">
        <v>76.691877777777805</v>
      </c>
      <c r="Z11" s="61">
        <v>46.448300000000003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123.14017777777779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526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458</v>
      </c>
    </row>
    <row r="2" spans="1:34" ht="12.75" customHeight="1" x14ac:dyDescent="0.2">
      <c r="A2" s="1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5505.0824230769222</v>
      </c>
      <c r="D9" s="62">
        <v>326.71460000000002</v>
      </c>
      <c r="E9" s="62">
        <v>843.77670000000012</v>
      </c>
      <c r="F9" s="62">
        <v>991.97732307692297</v>
      </c>
      <c r="G9" s="62">
        <v>575.85990000000004</v>
      </c>
      <c r="H9" s="62">
        <v>228.7337</v>
      </c>
      <c r="I9" s="62">
        <v>631.42430000000002</v>
      </c>
      <c r="J9" s="62">
        <v>1323.481</v>
      </c>
      <c r="K9" s="62">
        <v>583.11490000000003</v>
      </c>
      <c r="L9" s="62">
        <v>2215.833700000001</v>
      </c>
      <c r="M9" s="62">
        <v>3289.2487230769229</v>
      </c>
      <c r="N9" s="62">
        <v>0</v>
      </c>
      <c r="O9" s="67">
        <v>88.844504027302946</v>
      </c>
      <c r="P9" s="67">
        <v>1.7461824135477391</v>
      </c>
      <c r="Q9" s="62">
        <v>5216.8599999999988</v>
      </c>
      <c r="R9" s="62">
        <v>288.22242307692312</v>
      </c>
      <c r="S9" s="62">
        <v>4.2232777091865383</v>
      </c>
      <c r="T9" s="62">
        <v>521.21182307692311</v>
      </c>
      <c r="U9" s="62">
        <v>4983.8705999999993</v>
      </c>
      <c r="V9" s="67">
        <v>83.584837063956456</v>
      </c>
      <c r="W9" s="62">
        <v>1</v>
      </c>
      <c r="X9" s="62">
        <v>291.50110000000001</v>
      </c>
      <c r="Y9" s="62">
        <v>4505.6363000000001</v>
      </c>
      <c r="Z9" s="62">
        <v>218.46542307692309</v>
      </c>
      <c r="AA9" s="62">
        <v>17.528600000000001</v>
      </c>
      <c r="AB9" s="62">
        <v>145.55500000000001</v>
      </c>
      <c r="AC9" s="62">
        <v>0</v>
      </c>
      <c r="AD9" s="62">
        <v>236.51079999999999</v>
      </c>
      <c r="AE9" s="62">
        <v>0</v>
      </c>
      <c r="AF9" s="62">
        <v>88.885199999999998</v>
      </c>
      <c r="AG9" s="62">
        <v>542.54449999999997</v>
      </c>
      <c r="AH9" s="62">
        <v>4962.5379230769222</v>
      </c>
    </row>
    <row r="10" spans="1:34" ht="11.25" customHeight="1" x14ac:dyDescent="0.2">
      <c r="A10" s="92" t="s">
        <v>510</v>
      </c>
      <c r="B10" s="92"/>
      <c r="C10" s="60">
        <v>2934.0048999999999</v>
      </c>
      <c r="D10" s="59">
        <v>27.921600000000002</v>
      </c>
      <c r="E10" s="59">
        <v>543.73680000000002</v>
      </c>
      <c r="F10" s="59">
        <v>565.4600999999999</v>
      </c>
      <c r="G10" s="59">
        <v>441.59969999999998</v>
      </c>
      <c r="H10" s="59">
        <v>88.885199999999998</v>
      </c>
      <c r="I10" s="59">
        <v>299.0532</v>
      </c>
      <c r="J10" s="59">
        <v>803.53670000000011</v>
      </c>
      <c r="K10" s="59">
        <v>163.8116</v>
      </c>
      <c r="L10" s="59">
        <v>1227.1637000000001</v>
      </c>
      <c r="M10" s="59">
        <v>1706.8412000000001</v>
      </c>
      <c r="N10" s="59">
        <v>0</v>
      </c>
      <c r="O10" s="68">
        <v>82.911305362850584</v>
      </c>
      <c r="P10" s="68">
        <v>2.149579920606131</v>
      </c>
      <c r="Q10" s="59">
        <v>2768.0473000000002</v>
      </c>
      <c r="R10" s="59">
        <v>165.95760000000001</v>
      </c>
      <c r="S10" s="59">
        <v>4.347179720115669</v>
      </c>
      <c r="T10" s="59">
        <v>402.1</v>
      </c>
      <c r="U10" s="59">
        <v>2531.9048999999991</v>
      </c>
      <c r="V10" s="68">
        <v>83.74136533200695</v>
      </c>
      <c r="W10" s="59">
        <v>0</v>
      </c>
      <c r="X10" s="59">
        <v>35.196100000000001</v>
      </c>
      <c r="Y10" s="59">
        <v>2312.6009000000008</v>
      </c>
      <c r="Z10" s="59">
        <v>118.2569</v>
      </c>
      <c r="AA10" s="59">
        <v>0</v>
      </c>
      <c r="AB10" s="59">
        <v>145.55500000000001</v>
      </c>
      <c r="AC10" s="59">
        <v>0</v>
      </c>
      <c r="AD10" s="59">
        <v>233.51079999999999</v>
      </c>
      <c r="AE10" s="59">
        <v>0</v>
      </c>
      <c r="AF10" s="59">
        <v>88.885199999999998</v>
      </c>
      <c r="AG10" s="59">
        <v>309.04450000000003</v>
      </c>
      <c r="AH10" s="59">
        <v>2624.9603999999999</v>
      </c>
    </row>
    <row r="11" spans="1:34" ht="11.25" customHeight="1" x14ac:dyDescent="0.2">
      <c r="A11" s="93" t="s">
        <v>511</v>
      </c>
      <c r="B11" s="93"/>
      <c r="C11" s="63">
        <v>2571.0775230769241</v>
      </c>
      <c r="D11" s="61">
        <v>298.79300000000001</v>
      </c>
      <c r="E11" s="61">
        <v>300.03989999999999</v>
      </c>
      <c r="F11" s="61">
        <v>426.51722307692307</v>
      </c>
      <c r="G11" s="61">
        <v>134.2602</v>
      </c>
      <c r="H11" s="61">
        <v>139.8485</v>
      </c>
      <c r="I11" s="61">
        <v>332.37110000000001</v>
      </c>
      <c r="J11" s="61">
        <v>519.94429999999988</v>
      </c>
      <c r="K11" s="61">
        <v>419.30329999999998</v>
      </c>
      <c r="L11" s="61">
        <v>988.67</v>
      </c>
      <c r="M11" s="61">
        <v>1582.4075230769231</v>
      </c>
      <c r="N11" s="61">
        <v>0</v>
      </c>
      <c r="O11" s="69">
        <v>95.615219339435384</v>
      </c>
      <c r="P11" s="69">
        <v>1.285842244208667</v>
      </c>
      <c r="Q11" s="61">
        <v>2448.8127000000009</v>
      </c>
      <c r="R11" s="61">
        <v>122.26482307692309</v>
      </c>
      <c r="S11" s="61">
        <v>4.0818859759840036</v>
      </c>
      <c r="T11" s="61">
        <v>119.1118230769231</v>
      </c>
      <c r="U11" s="61">
        <v>2451.9657000000011</v>
      </c>
      <c r="V11" s="69">
        <v>83.05642590411324</v>
      </c>
      <c r="W11" s="61">
        <v>1</v>
      </c>
      <c r="X11" s="61">
        <v>256.30500000000001</v>
      </c>
      <c r="Y11" s="61">
        <v>2193.0354000000011</v>
      </c>
      <c r="Z11" s="61">
        <v>100.2085230769231</v>
      </c>
      <c r="AA11" s="61">
        <v>17.528600000000001</v>
      </c>
      <c r="AB11" s="61">
        <v>0</v>
      </c>
      <c r="AC11" s="61">
        <v>0</v>
      </c>
      <c r="AD11" s="61">
        <v>3</v>
      </c>
      <c r="AE11" s="61">
        <v>0</v>
      </c>
      <c r="AF11" s="61">
        <v>0</v>
      </c>
      <c r="AG11" s="61">
        <v>233.5</v>
      </c>
      <c r="AH11" s="61">
        <v>2337.5775230769241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F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7" width="14.28515625" style="8" customWidth="1"/>
    <col min="8" max="16384" width="15.7109375" style="10"/>
  </cols>
  <sheetData>
    <row r="1" spans="1:7" s="23" customFormat="1" ht="12.75" customHeight="1" x14ac:dyDescent="0.2">
      <c r="A1" s="1" t="s">
        <v>644</v>
      </c>
      <c r="B1" s="8"/>
      <c r="C1" s="8"/>
      <c r="D1" s="8"/>
      <c r="E1" s="3"/>
      <c r="F1" s="8"/>
      <c r="G1" s="3" t="s">
        <v>710</v>
      </c>
    </row>
    <row r="2" spans="1:7" ht="12.75" customHeight="1" x14ac:dyDescent="0.2">
      <c r="A2" s="1" t="s">
        <v>557</v>
      </c>
      <c r="B2" s="21"/>
      <c r="C2" s="22"/>
      <c r="D2" s="22"/>
      <c r="E2" s="22"/>
      <c r="F2" s="22"/>
    </row>
    <row r="3" spans="1:7" ht="12.75" customHeight="1" x14ac:dyDescent="0.2">
      <c r="A3" s="1" t="s">
        <v>508</v>
      </c>
    </row>
    <row r="4" spans="1:7" ht="12.75" customHeight="1" x14ac:dyDescent="0.2">
      <c r="A4" s="1"/>
    </row>
    <row r="5" spans="1:7" ht="12.75" customHeight="1" x14ac:dyDescent="0.2">
      <c r="A5" s="1"/>
    </row>
    <row r="6" spans="1:7" s="18" customFormat="1" ht="11.25" customHeight="1" x14ac:dyDescent="0.2">
      <c r="A6" s="86" t="s">
        <v>509</v>
      </c>
      <c r="B6" s="86"/>
      <c r="C6" s="94" t="s">
        <v>1</v>
      </c>
      <c r="D6" s="89" t="s">
        <v>46</v>
      </c>
      <c r="E6" s="94" t="s">
        <v>47</v>
      </c>
      <c r="F6" s="94" t="s">
        <v>48</v>
      </c>
      <c r="G6" s="94" t="s">
        <v>39</v>
      </c>
    </row>
    <row r="7" spans="1:7" s="18" customFormat="1" ht="11.25" customHeight="1" x14ac:dyDescent="0.2">
      <c r="A7" s="87"/>
      <c r="B7" s="87"/>
      <c r="C7" s="97"/>
      <c r="D7" s="90"/>
      <c r="E7" s="97"/>
      <c r="F7" s="97"/>
      <c r="G7" s="97"/>
    </row>
    <row r="8" spans="1:7" s="18" customFormat="1" ht="11.25" customHeight="1" x14ac:dyDescent="0.2">
      <c r="A8" s="88"/>
      <c r="B8" s="88"/>
      <c r="C8" s="95"/>
      <c r="D8" s="91"/>
      <c r="E8" s="95"/>
      <c r="F8" s="95"/>
      <c r="G8" s="95"/>
    </row>
    <row r="9" spans="1:7" ht="11.25" customHeight="1" x14ac:dyDescent="0.2">
      <c r="A9" s="86" t="s">
        <v>1</v>
      </c>
      <c r="B9" s="86"/>
      <c r="C9" s="62">
        <v>273909.41990907508</v>
      </c>
      <c r="D9" s="62">
        <v>270424.70688670338</v>
      </c>
      <c r="E9" s="62">
        <v>127905.7045243758</v>
      </c>
      <c r="F9" s="62">
        <v>2017.454947443259</v>
      </c>
      <c r="G9" s="62">
        <v>0</v>
      </c>
    </row>
    <row r="10" spans="1:7" ht="11.25" customHeight="1" x14ac:dyDescent="0.2">
      <c r="A10" s="92" t="s">
        <v>510</v>
      </c>
      <c r="B10" s="92"/>
      <c r="C10" s="60">
        <v>149578.95530606669</v>
      </c>
      <c r="D10" s="64">
        <v>147986.82017875041</v>
      </c>
      <c r="E10" s="64">
        <v>65394.838339166221</v>
      </c>
      <c r="F10" s="64">
        <v>1010.113299915583</v>
      </c>
      <c r="G10" s="64">
        <v>0</v>
      </c>
    </row>
    <row r="11" spans="1:7" ht="11.25" customHeight="1" x14ac:dyDescent="0.2">
      <c r="A11" s="93" t="s">
        <v>511</v>
      </c>
      <c r="B11" s="93"/>
      <c r="C11" s="63">
        <v>124330.46460301131</v>
      </c>
      <c r="D11" s="61">
        <v>122437.8867079559</v>
      </c>
      <c r="E11" s="61">
        <v>62510.866185209503</v>
      </c>
      <c r="F11" s="61">
        <v>1007.3416475276759</v>
      </c>
      <c r="G11" s="61">
        <v>0</v>
      </c>
    </row>
    <row r="12" spans="1:7" s="23" customFormat="1" ht="11.25" customHeight="1" x14ac:dyDescent="0.2"/>
    <row r="13" spans="1:7" s="23" customFormat="1" ht="11.25" customHeight="1" x14ac:dyDescent="0.2">
      <c r="A13" s="33" t="s">
        <v>735</v>
      </c>
    </row>
    <row r="14" spans="1:7" s="23" customFormat="1" ht="11.25" customHeight="1" x14ac:dyDescent="0.2">
      <c r="A14" s="56" t="s">
        <v>733</v>
      </c>
    </row>
    <row r="15" spans="1:7" s="23" customFormat="1" ht="11.25" customHeight="1" x14ac:dyDescent="0.2">
      <c r="A15" s="33"/>
    </row>
    <row r="16" spans="1:7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ht="11.25" customHeight="1" x14ac:dyDescent="0.2">
      <c r="C23" s="3"/>
      <c r="D23" s="3"/>
      <c r="E23" s="3"/>
      <c r="F23" s="3"/>
      <c r="G23" s="3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</row>
    <row r="24" spans="1:58" ht="11.25" customHeight="1" x14ac:dyDescent="0.2">
      <c r="C24" s="3"/>
      <c r="D24" s="3"/>
      <c r="E24" s="3"/>
      <c r="F24" s="3"/>
      <c r="G24" s="3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</row>
    <row r="25" spans="1:58" ht="11.25" customHeight="1" x14ac:dyDescent="0.2">
      <c r="C25" s="3"/>
      <c r="D25" s="3"/>
      <c r="E25" s="3"/>
      <c r="F25" s="3"/>
      <c r="G25" s="3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</row>
    <row r="26" spans="1:58" ht="11.25" customHeight="1" x14ac:dyDescent="0.2">
      <c r="C26" s="3"/>
      <c r="D26" s="3"/>
      <c r="E26" s="3"/>
      <c r="F26" s="3"/>
      <c r="G26" s="3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</row>
    <row r="27" spans="1:58" ht="11.25" customHeight="1" x14ac:dyDescent="0.2">
      <c r="C27" s="3"/>
      <c r="D27" s="3"/>
      <c r="E27" s="3"/>
      <c r="F27" s="3"/>
      <c r="G27" s="3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ht="11.25" customHeight="1" x14ac:dyDescent="0.2">
      <c r="C28" s="3"/>
      <c r="D28" s="3"/>
      <c r="E28" s="3"/>
      <c r="F28" s="3"/>
      <c r="G28" s="3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50" spans="1:1" ht="11.25" customHeight="1" x14ac:dyDescent="0.2">
      <c r="A50" s="57"/>
    </row>
  </sheetData>
  <mergeCells count="9">
    <mergeCell ref="A11:B11"/>
    <mergeCell ref="A9:B9"/>
    <mergeCell ref="A10:B10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525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457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5788.6789230769245</v>
      </c>
      <c r="D9" s="62">
        <v>160.964</v>
      </c>
      <c r="E9" s="62">
        <v>1027.4844000000001</v>
      </c>
      <c r="F9" s="62">
        <v>618.84852307692313</v>
      </c>
      <c r="G9" s="62">
        <v>540.66380000000004</v>
      </c>
      <c r="H9" s="62">
        <v>256.65530000000001</v>
      </c>
      <c r="I9" s="62">
        <v>730.38040000000001</v>
      </c>
      <c r="J9" s="62">
        <v>1653.5624</v>
      </c>
      <c r="K9" s="62">
        <v>800.12010000000009</v>
      </c>
      <c r="L9" s="62">
        <v>2261.745100000001</v>
      </c>
      <c r="M9" s="62">
        <v>3526.9338230769231</v>
      </c>
      <c r="N9" s="62">
        <v>0</v>
      </c>
      <c r="O9" s="67">
        <v>92.176545132006041</v>
      </c>
      <c r="P9" s="67">
        <v>1.4259792954486521</v>
      </c>
      <c r="Q9" s="62">
        <v>5361.2892999999985</v>
      </c>
      <c r="R9" s="62">
        <v>427.3896230769231</v>
      </c>
      <c r="S9" s="62">
        <v>4.6228648781907538</v>
      </c>
      <c r="T9" s="62">
        <v>522.21182307692311</v>
      </c>
      <c r="U9" s="62">
        <v>5266.4670999999998</v>
      </c>
      <c r="V9" s="67">
        <v>83.520524393159249</v>
      </c>
      <c r="W9" s="62">
        <v>1</v>
      </c>
      <c r="X9" s="62">
        <v>291.50110000000001</v>
      </c>
      <c r="Y9" s="62">
        <v>4513.4449000000004</v>
      </c>
      <c r="Z9" s="62">
        <v>249.74862307692311</v>
      </c>
      <c r="AA9" s="62">
        <v>163.08359999999999</v>
      </c>
      <c r="AB9" s="62">
        <v>0</v>
      </c>
      <c r="AC9" s="62">
        <v>0</v>
      </c>
      <c r="AD9" s="62">
        <v>136.4041</v>
      </c>
      <c r="AE9" s="62">
        <v>433.49660000000011</v>
      </c>
      <c r="AF9" s="62">
        <v>0</v>
      </c>
      <c r="AG9" s="62">
        <v>514.62290000000007</v>
      </c>
      <c r="AH9" s="62">
        <v>5274.0560230769252</v>
      </c>
    </row>
    <row r="10" spans="1:34" ht="11.25" customHeight="1" x14ac:dyDescent="0.2">
      <c r="A10" s="92" t="s">
        <v>510</v>
      </c>
      <c r="B10" s="92"/>
      <c r="C10" s="60">
        <v>2894.1237000000001</v>
      </c>
      <c r="D10" s="59">
        <v>0</v>
      </c>
      <c r="E10" s="59">
        <v>362.423</v>
      </c>
      <c r="F10" s="59">
        <v>311.71949999999998</v>
      </c>
      <c r="G10" s="59">
        <v>406.40359999999998</v>
      </c>
      <c r="H10" s="59">
        <v>116.8068</v>
      </c>
      <c r="I10" s="59">
        <v>294.79360000000003</v>
      </c>
      <c r="J10" s="59">
        <v>1020.1604</v>
      </c>
      <c r="K10" s="59">
        <v>381.81680000000011</v>
      </c>
      <c r="L10" s="59">
        <v>1400.4308000000001</v>
      </c>
      <c r="M10" s="59">
        <v>1493.6929</v>
      </c>
      <c r="N10" s="59">
        <v>0</v>
      </c>
      <c r="O10" s="68">
        <v>88.527703463400684</v>
      </c>
      <c r="P10" s="68">
        <v>1.513331859312026</v>
      </c>
      <c r="Q10" s="59">
        <v>2588.9988999999991</v>
      </c>
      <c r="R10" s="59">
        <v>305.12479999999999</v>
      </c>
      <c r="S10" s="59">
        <v>4.0794194802385277</v>
      </c>
      <c r="T10" s="59">
        <v>403.1</v>
      </c>
      <c r="U10" s="59">
        <v>2491.0236999999988</v>
      </c>
      <c r="V10" s="68">
        <v>83.657660630116581</v>
      </c>
      <c r="W10" s="59">
        <v>0</v>
      </c>
      <c r="X10" s="59">
        <v>35.196100000000001</v>
      </c>
      <c r="Y10" s="59">
        <v>2398.1831000000002</v>
      </c>
      <c r="Z10" s="59">
        <v>109.1765</v>
      </c>
      <c r="AA10" s="59">
        <v>145.55500000000001</v>
      </c>
      <c r="AB10" s="59">
        <v>0</v>
      </c>
      <c r="AC10" s="59">
        <v>0</v>
      </c>
      <c r="AD10" s="59">
        <v>87.955799999999996</v>
      </c>
      <c r="AE10" s="59">
        <v>118.05719999999999</v>
      </c>
      <c r="AF10" s="59">
        <v>0</v>
      </c>
      <c r="AG10" s="59">
        <v>281.12290000000002</v>
      </c>
      <c r="AH10" s="59">
        <v>2613.0007999999989</v>
      </c>
    </row>
    <row r="11" spans="1:34" ht="11.25" customHeight="1" x14ac:dyDescent="0.2">
      <c r="A11" s="93" t="s">
        <v>511</v>
      </c>
      <c r="B11" s="93"/>
      <c r="C11" s="63">
        <v>2894.555223076924</v>
      </c>
      <c r="D11" s="61">
        <v>160.964</v>
      </c>
      <c r="E11" s="61">
        <v>665.06140000000005</v>
      </c>
      <c r="F11" s="61">
        <v>307.12902307692309</v>
      </c>
      <c r="G11" s="61">
        <v>134.2602</v>
      </c>
      <c r="H11" s="61">
        <v>139.8485</v>
      </c>
      <c r="I11" s="61">
        <v>435.58679999999998</v>
      </c>
      <c r="J11" s="61">
        <v>633.40200000000004</v>
      </c>
      <c r="K11" s="61">
        <v>418.30329999999998</v>
      </c>
      <c r="L11" s="61">
        <v>861.3143</v>
      </c>
      <c r="M11" s="61">
        <v>2033.2409230769231</v>
      </c>
      <c r="N11" s="61">
        <v>0</v>
      </c>
      <c r="O11" s="69">
        <v>95.824842827785645</v>
      </c>
      <c r="P11" s="69">
        <v>1.338639754189523</v>
      </c>
      <c r="Q11" s="61">
        <v>2772.2904000000008</v>
      </c>
      <c r="R11" s="61">
        <v>122.26482307692309</v>
      </c>
      <c r="S11" s="61">
        <v>5.1662292587803158</v>
      </c>
      <c r="T11" s="61">
        <v>119.1118230769231</v>
      </c>
      <c r="U11" s="61">
        <v>2775.443400000001</v>
      </c>
      <c r="V11" s="69">
        <v>83.05642590411324</v>
      </c>
      <c r="W11" s="61">
        <v>1</v>
      </c>
      <c r="X11" s="61">
        <v>256.30500000000001</v>
      </c>
      <c r="Y11" s="61">
        <v>2115.2618000000002</v>
      </c>
      <c r="Z11" s="61">
        <v>140.57212307692311</v>
      </c>
      <c r="AA11" s="61">
        <v>17.528600000000001</v>
      </c>
      <c r="AB11" s="61">
        <v>0</v>
      </c>
      <c r="AC11" s="61">
        <v>0</v>
      </c>
      <c r="AD11" s="61">
        <v>48.448300000000003</v>
      </c>
      <c r="AE11" s="61">
        <v>315.43939999999998</v>
      </c>
      <c r="AF11" s="61">
        <v>0</v>
      </c>
      <c r="AG11" s="61">
        <v>233.5</v>
      </c>
      <c r="AH11" s="61">
        <v>2661.055223076924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524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456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5540.1954230769225</v>
      </c>
      <c r="D9" s="62">
        <v>298.79300000000001</v>
      </c>
      <c r="E9" s="62">
        <v>556.72749999999996</v>
      </c>
      <c r="F9" s="62">
        <v>445.32472307692308</v>
      </c>
      <c r="G9" s="62">
        <v>547.57420000000002</v>
      </c>
      <c r="H9" s="62">
        <v>228.7337</v>
      </c>
      <c r="I9" s="62">
        <v>863.79120000000012</v>
      </c>
      <c r="J9" s="62">
        <v>1600.0601999999999</v>
      </c>
      <c r="K9" s="62">
        <v>999.19090000000006</v>
      </c>
      <c r="L9" s="62">
        <v>2326.8927000000008</v>
      </c>
      <c r="M9" s="62">
        <v>3213.302723076923</v>
      </c>
      <c r="N9" s="62">
        <v>0</v>
      </c>
      <c r="O9" s="67">
        <v>95.587797192463682</v>
      </c>
      <c r="P9" s="67">
        <v>1.340092293745178</v>
      </c>
      <c r="Q9" s="62">
        <v>5251.972999999999</v>
      </c>
      <c r="R9" s="62">
        <v>288.22242307692312</v>
      </c>
      <c r="S9" s="62">
        <v>3.904972827222057</v>
      </c>
      <c r="T9" s="62">
        <v>694.68842307692307</v>
      </c>
      <c r="U9" s="62">
        <v>4845.5069999999996</v>
      </c>
      <c r="V9" s="67">
        <v>85.754744902515512</v>
      </c>
      <c r="W9" s="62">
        <v>174.47659999999999</v>
      </c>
      <c r="X9" s="62">
        <v>189.64150000000001</v>
      </c>
      <c r="Y9" s="62">
        <v>4437.7912000000006</v>
      </c>
      <c r="Z9" s="62">
        <v>367.38202307692308</v>
      </c>
      <c r="AA9" s="62">
        <v>0</v>
      </c>
      <c r="AB9" s="62">
        <v>0</v>
      </c>
      <c r="AC9" s="62">
        <v>0</v>
      </c>
      <c r="AD9" s="62">
        <v>370.90410000000003</v>
      </c>
      <c r="AE9" s="62">
        <v>0</v>
      </c>
      <c r="AF9" s="62">
        <v>0</v>
      </c>
      <c r="AG9" s="62">
        <v>543.90859999999998</v>
      </c>
      <c r="AH9" s="62">
        <v>4996.2868230769227</v>
      </c>
    </row>
    <row r="10" spans="1:34" ht="11.25" customHeight="1" x14ac:dyDescent="0.2">
      <c r="A10" s="92" t="s">
        <v>510</v>
      </c>
      <c r="B10" s="92"/>
      <c r="C10" s="60">
        <v>2880.1185</v>
      </c>
      <c r="D10" s="59">
        <v>0</v>
      </c>
      <c r="E10" s="59">
        <v>256.68759999999997</v>
      </c>
      <c r="F10" s="59">
        <v>250.12</v>
      </c>
      <c r="G10" s="59">
        <v>413.31400000000002</v>
      </c>
      <c r="H10" s="59">
        <v>88.885199999999998</v>
      </c>
      <c r="I10" s="59">
        <v>444.60820000000001</v>
      </c>
      <c r="J10" s="59">
        <v>846.61590000000012</v>
      </c>
      <c r="K10" s="59">
        <v>579.88760000000002</v>
      </c>
      <c r="L10" s="59">
        <v>1418.2473</v>
      </c>
      <c r="M10" s="59">
        <v>1461.8712</v>
      </c>
      <c r="N10" s="59">
        <v>0</v>
      </c>
      <c r="O10" s="68">
        <v>93.495247226806796</v>
      </c>
      <c r="P10" s="68">
        <v>1.6521403199208651</v>
      </c>
      <c r="Q10" s="59">
        <v>2714.1608999999989</v>
      </c>
      <c r="R10" s="59">
        <v>165.95760000000001</v>
      </c>
      <c r="S10" s="59">
        <v>3.5052633424631661</v>
      </c>
      <c r="T10" s="59">
        <v>575.5766000000001</v>
      </c>
      <c r="U10" s="59">
        <v>2304.5418999999988</v>
      </c>
      <c r="V10" s="68">
        <v>86.313144419005198</v>
      </c>
      <c r="W10" s="59">
        <v>173.47659999999999</v>
      </c>
      <c r="X10" s="59">
        <v>35.196100000000001</v>
      </c>
      <c r="Y10" s="59">
        <v>2355.6801</v>
      </c>
      <c r="Z10" s="59">
        <v>227.8099</v>
      </c>
      <c r="AA10" s="59">
        <v>0</v>
      </c>
      <c r="AB10" s="59">
        <v>0</v>
      </c>
      <c r="AC10" s="59">
        <v>0</v>
      </c>
      <c r="AD10" s="59">
        <v>87.955799999999996</v>
      </c>
      <c r="AE10" s="59">
        <v>0</v>
      </c>
      <c r="AF10" s="59">
        <v>0</v>
      </c>
      <c r="AG10" s="59">
        <v>310.40859999999998</v>
      </c>
      <c r="AH10" s="59">
        <v>2569.7098999999989</v>
      </c>
    </row>
    <row r="11" spans="1:34" ht="11.25" customHeight="1" x14ac:dyDescent="0.2">
      <c r="A11" s="93" t="s">
        <v>511</v>
      </c>
      <c r="B11" s="93"/>
      <c r="C11" s="63">
        <v>2660.0769230769238</v>
      </c>
      <c r="D11" s="61">
        <v>298.79300000000001</v>
      </c>
      <c r="E11" s="61">
        <v>300.03989999999999</v>
      </c>
      <c r="F11" s="61">
        <v>195.2047230769231</v>
      </c>
      <c r="G11" s="61">
        <v>134.2602</v>
      </c>
      <c r="H11" s="61">
        <v>139.8485</v>
      </c>
      <c r="I11" s="61">
        <v>419.18299999999999</v>
      </c>
      <c r="J11" s="61">
        <v>753.44429999999988</v>
      </c>
      <c r="K11" s="61">
        <v>419.30329999999998</v>
      </c>
      <c r="L11" s="61">
        <v>908.6454</v>
      </c>
      <c r="M11" s="61">
        <v>1751.431523076923</v>
      </c>
      <c r="N11" s="61">
        <v>0</v>
      </c>
      <c r="O11" s="69">
        <v>97.853442902171679</v>
      </c>
      <c r="P11" s="69">
        <v>1.002231653219976</v>
      </c>
      <c r="Q11" s="61">
        <v>2537.812100000001</v>
      </c>
      <c r="R11" s="61">
        <v>122.26482307692309</v>
      </c>
      <c r="S11" s="61">
        <v>4.3377462826407553</v>
      </c>
      <c r="T11" s="61">
        <v>119.1118230769231</v>
      </c>
      <c r="U11" s="61">
        <v>2540.9650999999999</v>
      </c>
      <c r="V11" s="69">
        <v>83.05642590411324</v>
      </c>
      <c r="W11" s="61">
        <v>1</v>
      </c>
      <c r="X11" s="61">
        <v>154.44540000000001</v>
      </c>
      <c r="Y11" s="61">
        <v>2082.1111000000001</v>
      </c>
      <c r="Z11" s="61">
        <v>139.57212307692311</v>
      </c>
      <c r="AA11" s="61">
        <v>0</v>
      </c>
      <c r="AB11" s="61">
        <v>0</v>
      </c>
      <c r="AC11" s="61">
        <v>0</v>
      </c>
      <c r="AD11" s="61">
        <v>282.94830000000002</v>
      </c>
      <c r="AE11" s="61">
        <v>0</v>
      </c>
      <c r="AF11" s="61">
        <v>0</v>
      </c>
      <c r="AG11" s="61">
        <v>233.5</v>
      </c>
      <c r="AH11" s="61">
        <v>2426.5769230769238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523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459</v>
      </c>
    </row>
    <row r="2" spans="1:34" ht="12.75" customHeight="1" x14ac:dyDescent="0.2">
      <c r="A2" s="1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365.84930000000003</v>
      </c>
      <c r="D9" s="62">
        <v>54.145600000000002</v>
      </c>
      <c r="E9" s="62">
        <v>73.094099999999997</v>
      </c>
      <c r="F9" s="62">
        <v>0</v>
      </c>
      <c r="G9" s="62">
        <v>0</v>
      </c>
      <c r="H9" s="62">
        <v>0</v>
      </c>
      <c r="I9" s="62">
        <v>0</v>
      </c>
      <c r="J9" s="62">
        <v>197.03380000000001</v>
      </c>
      <c r="K9" s="62">
        <v>41.575800000000001</v>
      </c>
      <c r="L9" s="62">
        <v>324.27350000000001</v>
      </c>
      <c r="M9" s="62">
        <v>41.575800000000001</v>
      </c>
      <c r="N9" s="62">
        <v>0</v>
      </c>
      <c r="O9" s="67">
        <v>100</v>
      </c>
      <c r="P9" s="67">
        <v>3.2416374720410839</v>
      </c>
      <c r="Q9" s="62">
        <v>347.00810000000001</v>
      </c>
      <c r="R9" s="62">
        <v>18.841200000000001</v>
      </c>
      <c r="S9" s="62">
        <v>8.4478969892794673</v>
      </c>
      <c r="T9" s="62">
        <v>0</v>
      </c>
      <c r="U9" s="62">
        <v>365.84930000000003</v>
      </c>
      <c r="V9" s="67">
        <v>0</v>
      </c>
      <c r="W9" s="62">
        <v>54.145600000000002</v>
      </c>
      <c r="X9" s="62">
        <v>0</v>
      </c>
      <c r="Y9" s="62">
        <v>251.2867</v>
      </c>
      <c r="Z9" s="62">
        <v>18.841200000000001</v>
      </c>
      <c r="AA9" s="62">
        <v>0</v>
      </c>
      <c r="AB9" s="62">
        <v>0</v>
      </c>
      <c r="AC9" s="62">
        <v>0</v>
      </c>
      <c r="AD9" s="62">
        <v>41.575800000000001</v>
      </c>
      <c r="AE9" s="62">
        <v>0</v>
      </c>
      <c r="AF9" s="62">
        <v>0</v>
      </c>
      <c r="AG9" s="62">
        <v>95.721400000000003</v>
      </c>
      <c r="AH9" s="62">
        <v>270.12790000000001</v>
      </c>
    </row>
    <row r="10" spans="1:34" ht="11.25" customHeight="1" x14ac:dyDescent="0.2">
      <c r="A10" s="92" t="s">
        <v>510</v>
      </c>
      <c r="B10" s="92"/>
      <c r="C10" s="60">
        <v>18.841200000000001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18.841200000000001</v>
      </c>
      <c r="K10" s="59">
        <v>0</v>
      </c>
      <c r="L10" s="59">
        <v>18.841200000000001</v>
      </c>
      <c r="M10" s="59">
        <v>0</v>
      </c>
      <c r="N10" s="59">
        <v>0</v>
      </c>
      <c r="O10" s="68">
        <v>100</v>
      </c>
      <c r="P10" s="68">
        <v>12</v>
      </c>
      <c r="Q10" s="59">
        <v>0</v>
      </c>
      <c r="R10" s="59">
        <v>18.841200000000001</v>
      </c>
      <c r="S10" s="59">
        <v>12</v>
      </c>
      <c r="T10" s="59">
        <v>0</v>
      </c>
      <c r="U10" s="59">
        <v>18.841200000000001</v>
      </c>
      <c r="V10" s="68">
        <v>0</v>
      </c>
      <c r="W10" s="59">
        <v>0</v>
      </c>
      <c r="X10" s="59">
        <v>0</v>
      </c>
      <c r="Y10" s="59">
        <v>0</v>
      </c>
      <c r="Z10" s="59">
        <v>18.841200000000001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18.841200000000001</v>
      </c>
    </row>
    <row r="11" spans="1:34" ht="11.25" customHeight="1" x14ac:dyDescent="0.2">
      <c r="A11" s="93" t="s">
        <v>511</v>
      </c>
      <c r="B11" s="93"/>
      <c r="C11" s="63">
        <v>347.00810000000001</v>
      </c>
      <c r="D11" s="61">
        <v>54.145600000000002</v>
      </c>
      <c r="E11" s="61">
        <v>73.094099999999997</v>
      </c>
      <c r="F11" s="61">
        <v>0</v>
      </c>
      <c r="G11" s="61">
        <v>0</v>
      </c>
      <c r="H11" s="61">
        <v>0</v>
      </c>
      <c r="I11" s="61">
        <v>0</v>
      </c>
      <c r="J11" s="61">
        <v>178.1926</v>
      </c>
      <c r="K11" s="61">
        <v>41.575800000000001</v>
      </c>
      <c r="L11" s="61">
        <v>305.4323</v>
      </c>
      <c r="M11" s="61">
        <v>41.575800000000001</v>
      </c>
      <c r="N11" s="61">
        <v>0</v>
      </c>
      <c r="O11" s="69">
        <v>100</v>
      </c>
      <c r="P11" s="69">
        <v>2.766092203611386</v>
      </c>
      <c r="Q11" s="61">
        <v>347.00810000000001</v>
      </c>
      <c r="R11" s="61">
        <v>0</v>
      </c>
      <c r="S11" s="61">
        <v>8.2550315107918237</v>
      </c>
      <c r="T11" s="61">
        <v>0</v>
      </c>
      <c r="U11" s="61">
        <v>347.00810000000001</v>
      </c>
      <c r="V11" s="69">
        <v>0</v>
      </c>
      <c r="W11" s="61">
        <v>54.145600000000002</v>
      </c>
      <c r="X11" s="61">
        <v>0</v>
      </c>
      <c r="Y11" s="61">
        <v>251.2867</v>
      </c>
      <c r="Z11" s="61">
        <v>0</v>
      </c>
      <c r="AA11" s="61">
        <v>0</v>
      </c>
      <c r="AB11" s="61">
        <v>0</v>
      </c>
      <c r="AC11" s="61">
        <v>0</v>
      </c>
      <c r="AD11" s="61">
        <v>41.575800000000001</v>
      </c>
      <c r="AE11" s="61">
        <v>0</v>
      </c>
      <c r="AF11" s="61">
        <v>0</v>
      </c>
      <c r="AG11" s="61">
        <v>95.721400000000003</v>
      </c>
      <c r="AH11" s="61">
        <v>251.2867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  <hyperlink ref="D48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522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460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1562.6094000000001</v>
      </c>
      <c r="D9" s="62">
        <v>0</v>
      </c>
      <c r="E9" s="62">
        <v>482.64350000000002</v>
      </c>
      <c r="F9" s="62">
        <v>145.55500000000001</v>
      </c>
      <c r="G9" s="62">
        <v>145.55500000000001</v>
      </c>
      <c r="H9" s="62">
        <v>0</v>
      </c>
      <c r="I9" s="62">
        <v>309.79700000000003</v>
      </c>
      <c r="J9" s="62">
        <v>416.03899999999999</v>
      </c>
      <c r="K9" s="62">
        <v>63.0199</v>
      </c>
      <c r="L9" s="62">
        <v>1499.5895</v>
      </c>
      <c r="M9" s="62">
        <v>63.0199</v>
      </c>
      <c r="N9" s="62">
        <v>0</v>
      </c>
      <c r="O9" s="67">
        <v>100</v>
      </c>
      <c r="P9" s="67">
        <v>2.9559611314254219</v>
      </c>
      <c r="Q9" s="62">
        <v>1365.5755999999999</v>
      </c>
      <c r="R9" s="62">
        <v>197.03380000000001</v>
      </c>
      <c r="S9" s="62">
        <v>22.157845460292261</v>
      </c>
      <c r="T9" s="62">
        <v>298.73239999999998</v>
      </c>
      <c r="U9" s="62">
        <v>1263.877</v>
      </c>
      <c r="V9" s="67">
        <v>97.297675109897682</v>
      </c>
      <c r="W9" s="62">
        <v>0</v>
      </c>
      <c r="X9" s="62">
        <v>363.56020000000001</v>
      </c>
      <c r="Y9" s="62">
        <v>792.71780000000012</v>
      </c>
      <c r="Z9" s="62">
        <v>232.4907</v>
      </c>
      <c r="AA9" s="62">
        <v>0</v>
      </c>
      <c r="AB9" s="62">
        <v>0</v>
      </c>
      <c r="AC9" s="62">
        <v>0</v>
      </c>
      <c r="AD9" s="62">
        <v>145.55500000000001</v>
      </c>
      <c r="AE9" s="62">
        <v>28.285699999999999</v>
      </c>
      <c r="AF9" s="62">
        <v>0</v>
      </c>
      <c r="AG9" s="62">
        <v>0</v>
      </c>
      <c r="AH9" s="62">
        <v>1562.6094000000001</v>
      </c>
    </row>
    <row r="10" spans="1:34" ht="11.25" customHeight="1" x14ac:dyDescent="0.2">
      <c r="A10" s="92" t="s">
        <v>510</v>
      </c>
      <c r="B10" s="92"/>
      <c r="C10" s="60">
        <v>619.26200000000006</v>
      </c>
      <c r="D10" s="59">
        <v>0</v>
      </c>
      <c r="E10" s="59">
        <v>0</v>
      </c>
      <c r="F10" s="59">
        <v>145.55500000000001</v>
      </c>
      <c r="G10" s="59">
        <v>145.55500000000001</v>
      </c>
      <c r="H10" s="59">
        <v>0</v>
      </c>
      <c r="I10" s="59">
        <v>28.285699999999999</v>
      </c>
      <c r="J10" s="59">
        <v>236.84639999999999</v>
      </c>
      <c r="K10" s="59">
        <v>63.0199</v>
      </c>
      <c r="L10" s="59">
        <v>556.24210000000005</v>
      </c>
      <c r="M10" s="59">
        <v>63.0199</v>
      </c>
      <c r="N10" s="59">
        <v>0</v>
      </c>
      <c r="O10" s="68">
        <v>100</v>
      </c>
      <c r="P10" s="68">
        <v>6.2299825437375436</v>
      </c>
      <c r="Q10" s="59">
        <v>600.4208000000001</v>
      </c>
      <c r="R10" s="59">
        <v>18.841200000000001</v>
      </c>
      <c r="S10" s="59">
        <v>17.578622618536262</v>
      </c>
      <c r="T10" s="59">
        <v>218.0052</v>
      </c>
      <c r="U10" s="59">
        <v>401.2568</v>
      </c>
      <c r="V10" s="68">
        <v>100</v>
      </c>
      <c r="W10" s="59">
        <v>0</v>
      </c>
      <c r="X10" s="59">
        <v>363.56020000000001</v>
      </c>
      <c r="Y10" s="59">
        <v>0</v>
      </c>
      <c r="Z10" s="59">
        <v>81.861099999999993</v>
      </c>
      <c r="AA10" s="59">
        <v>0</v>
      </c>
      <c r="AB10" s="59">
        <v>0</v>
      </c>
      <c r="AC10" s="59">
        <v>0</v>
      </c>
      <c r="AD10" s="59">
        <v>145.55500000000001</v>
      </c>
      <c r="AE10" s="59">
        <v>28.285699999999999</v>
      </c>
      <c r="AF10" s="59">
        <v>0</v>
      </c>
      <c r="AG10" s="59">
        <v>0</v>
      </c>
      <c r="AH10" s="59">
        <v>619.26200000000006</v>
      </c>
    </row>
    <row r="11" spans="1:34" ht="11.25" customHeight="1" x14ac:dyDescent="0.2">
      <c r="A11" s="93" t="s">
        <v>511</v>
      </c>
      <c r="B11" s="93"/>
      <c r="C11" s="63">
        <v>943.34739999999999</v>
      </c>
      <c r="D11" s="61">
        <v>0</v>
      </c>
      <c r="E11" s="61">
        <v>482.64350000000002</v>
      </c>
      <c r="F11" s="61">
        <v>0</v>
      </c>
      <c r="G11" s="61">
        <v>0</v>
      </c>
      <c r="H11" s="61">
        <v>0</v>
      </c>
      <c r="I11" s="61">
        <v>281.51130000000001</v>
      </c>
      <c r="J11" s="61">
        <v>179.1926</v>
      </c>
      <c r="K11" s="61">
        <v>0</v>
      </c>
      <c r="L11" s="61">
        <v>943.34739999999999</v>
      </c>
      <c r="M11" s="61">
        <v>0</v>
      </c>
      <c r="N11" s="61">
        <v>0</v>
      </c>
      <c r="O11" s="69">
        <v>100</v>
      </c>
      <c r="P11" s="69">
        <v>0.80672422481897998</v>
      </c>
      <c r="Q11" s="61">
        <v>765.15480000000002</v>
      </c>
      <c r="R11" s="61">
        <v>178.1926</v>
      </c>
      <c r="S11" s="61">
        <v>25.16388405798331</v>
      </c>
      <c r="T11" s="61">
        <v>80.727199999999996</v>
      </c>
      <c r="U11" s="61">
        <v>862.62020000000007</v>
      </c>
      <c r="V11" s="69">
        <v>90</v>
      </c>
      <c r="W11" s="61">
        <v>0</v>
      </c>
      <c r="X11" s="61">
        <v>0</v>
      </c>
      <c r="Y11" s="61">
        <v>792.71780000000012</v>
      </c>
      <c r="Z11" s="61">
        <v>150.62960000000001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943.34739999999999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AH86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521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461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523.81963333333329</v>
      </c>
      <c r="D9" s="62">
        <v>0</v>
      </c>
      <c r="E9" s="62">
        <v>73.094099999999997</v>
      </c>
      <c r="F9" s="62">
        <v>0</v>
      </c>
      <c r="G9" s="62">
        <v>0</v>
      </c>
      <c r="H9" s="62">
        <v>0</v>
      </c>
      <c r="I9" s="62">
        <v>0</v>
      </c>
      <c r="J9" s="62">
        <v>252.6547333333333</v>
      </c>
      <c r="K9" s="62">
        <v>198.07079999999999</v>
      </c>
      <c r="L9" s="62">
        <v>523.81963333333329</v>
      </c>
      <c r="M9" s="62">
        <v>0</v>
      </c>
      <c r="N9" s="62">
        <v>0</v>
      </c>
      <c r="O9" s="67">
        <v>100</v>
      </c>
      <c r="P9" s="67">
        <v>1.8878956363414909</v>
      </c>
      <c r="Q9" s="62">
        <v>504.97843333333333</v>
      </c>
      <c r="R9" s="62">
        <v>18.841200000000001</v>
      </c>
      <c r="S9" s="62">
        <v>7.4129878929700288</v>
      </c>
      <c r="T9" s="62">
        <v>0</v>
      </c>
      <c r="U9" s="62">
        <v>523.81963333333329</v>
      </c>
      <c r="V9" s="67">
        <v>0</v>
      </c>
      <c r="W9" s="62">
        <v>0</v>
      </c>
      <c r="X9" s="62">
        <v>0</v>
      </c>
      <c r="Y9" s="62">
        <v>450.35750000000002</v>
      </c>
      <c r="Z9" s="62">
        <v>18.841200000000001</v>
      </c>
      <c r="AA9" s="62">
        <v>1</v>
      </c>
      <c r="AB9" s="62">
        <v>53.620933333333298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523.81963333333329</v>
      </c>
    </row>
    <row r="10" spans="1:34" ht="11.25" customHeight="1" x14ac:dyDescent="0.2">
      <c r="A10" s="92" t="s">
        <v>510</v>
      </c>
      <c r="B10" s="92"/>
      <c r="C10" s="60">
        <v>217.91200000000001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19.841200000000001</v>
      </c>
      <c r="K10" s="59">
        <v>198.07079999999999</v>
      </c>
      <c r="L10" s="59">
        <v>217.91200000000001</v>
      </c>
      <c r="M10" s="59">
        <v>0</v>
      </c>
      <c r="N10" s="59">
        <v>0</v>
      </c>
      <c r="O10" s="68">
        <v>100</v>
      </c>
      <c r="P10" s="68">
        <v>2.869213260398694</v>
      </c>
      <c r="Q10" s="59">
        <v>199.07079999999999</v>
      </c>
      <c r="R10" s="59">
        <v>18.841200000000001</v>
      </c>
      <c r="S10" s="59">
        <v>4.8385476706193344</v>
      </c>
      <c r="T10" s="59">
        <v>0</v>
      </c>
      <c r="U10" s="59">
        <v>217.91200000000001</v>
      </c>
      <c r="V10" s="68">
        <v>0</v>
      </c>
      <c r="W10" s="59">
        <v>0</v>
      </c>
      <c r="X10" s="59">
        <v>0</v>
      </c>
      <c r="Y10" s="59">
        <v>198.07079999999999</v>
      </c>
      <c r="Z10" s="59">
        <v>18.841200000000001</v>
      </c>
      <c r="AA10" s="59">
        <v>1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217.91200000000001</v>
      </c>
    </row>
    <row r="11" spans="1:34" ht="11.25" customHeight="1" x14ac:dyDescent="0.2">
      <c r="A11" s="93" t="s">
        <v>511</v>
      </c>
      <c r="B11" s="93"/>
      <c r="C11" s="63">
        <v>305.90763333333331</v>
      </c>
      <c r="D11" s="61">
        <v>0</v>
      </c>
      <c r="E11" s="61">
        <v>73.094099999999997</v>
      </c>
      <c r="F11" s="61">
        <v>0</v>
      </c>
      <c r="G11" s="61">
        <v>0</v>
      </c>
      <c r="H11" s="61">
        <v>0</v>
      </c>
      <c r="I11" s="61">
        <v>0</v>
      </c>
      <c r="J11" s="61">
        <v>232.81353333333331</v>
      </c>
      <c r="K11" s="61">
        <v>0</v>
      </c>
      <c r="L11" s="61">
        <v>305.90763333333331</v>
      </c>
      <c r="M11" s="61">
        <v>0</v>
      </c>
      <c r="N11" s="61">
        <v>0</v>
      </c>
      <c r="O11" s="69">
        <v>100</v>
      </c>
      <c r="P11" s="69">
        <v>1.188858205456135</v>
      </c>
      <c r="Q11" s="61">
        <v>305.90763333333331</v>
      </c>
      <c r="R11" s="61">
        <v>0</v>
      </c>
      <c r="S11" s="61">
        <v>9.2468794229717926</v>
      </c>
      <c r="T11" s="61">
        <v>0</v>
      </c>
      <c r="U11" s="61">
        <v>305.90763333333331</v>
      </c>
      <c r="V11" s="69">
        <v>0</v>
      </c>
      <c r="W11" s="61">
        <v>0</v>
      </c>
      <c r="X11" s="61">
        <v>0</v>
      </c>
      <c r="Y11" s="61">
        <v>252.2867</v>
      </c>
      <c r="Z11" s="61">
        <v>0</v>
      </c>
      <c r="AA11" s="61">
        <v>0</v>
      </c>
      <c r="AB11" s="61">
        <v>53.620933333333298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305.90763333333331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AH91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520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462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1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1</v>
      </c>
      <c r="K9" s="62">
        <v>0</v>
      </c>
      <c r="L9" s="62">
        <v>1</v>
      </c>
      <c r="M9" s="62">
        <v>0</v>
      </c>
      <c r="N9" s="62">
        <v>0</v>
      </c>
      <c r="O9" s="67">
        <v>100</v>
      </c>
      <c r="P9" s="67">
        <v>4</v>
      </c>
      <c r="Q9" s="62">
        <v>1</v>
      </c>
      <c r="R9" s="62">
        <v>0</v>
      </c>
      <c r="S9" s="62">
        <v>4</v>
      </c>
      <c r="T9" s="62">
        <v>0</v>
      </c>
      <c r="U9" s="62">
        <v>1</v>
      </c>
      <c r="V9" s="67">
        <v>0</v>
      </c>
      <c r="W9" s="62">
        <v>0</v>
      </c>
      <c r="X9" s="62">
        <v>0</v>
      </c>
      <c r="Y9" s="62">
        <v>1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1</v>
      </c>
    </row>
    <row r="10" spans="1:34" ht="11.25" customHeight="1" x14ac:dyDescent="0.2">
      <c r="A10" s="92" t="s">
        <v>510</v>
      </c>
      <c r="B10" s="92"/>
      <c r="C10" s="60">
        <v>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1</v>
      </c>
      <c r="K10" s="59">
        <v>0</v>
      </c>
      <c r="L10" s="59">
        <v>1</v>
      </c>
      <c r="M10" s="59">
        <v>0</v>
      </c>
      <c r="N10" s="59">
        <v>0</v>
      </c>
      <c r="O10" s="68">
        <v>100</v>
      </c>
      <c r="P10" s="68">
        <v>4</v>
      </c>
      <c r="Q10" s="59">
        <v>1</v>
      </c>
      <c r="R10" s="59">
        <v>0</v>
      </c>
      <c r="S10" s="59">
        <v>4</v>
      </c>
      <c r="T10" s="59">
        <v>0</v>
      </c>
      <c r="U10" s="59">
        <v>1</v>
      </c>
      <c r="V10" s="68">
        <v>0</v>
      </c>
      <c r="W10" s="59">
        <v>0</v>
      </c>
      <c r="X10" s="59">
        <v>0</v>
      </c>
      <c r="Y10" s="59">
        <v>1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1</v>
      </c>
    </row>
    <row r="11" spans="1:34" ht="11.25" customHeight="1" x14ac:dyDescent="0.2">
      <c r="A11" s="93" t="s">
        <v>511</v>
      </c>
      <c r="B11" s="93"/>
      <c r="C11" s="63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9">
        <v>0</v>
      </c>
      <c r="P11" s="69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9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56"/>
    </row>
    <row r="15" spans="1:34" s="11" customFormat="1" ht="11.25" customHeight="1" x14ac:dyDescent="0.2">
      <c r="A15" s="33"/>
    </row>
    <row r="16" spans="1:34" s="11" customFormat="1" ht="11.25" customHeight="1" x14ac:dyDescent="0.25"/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11" customFormat="1" ht="11.25" customHeight="1" x14ac:dyDescent="0.2">
      <c r="A21" s="33"/>
    </row>
    <row r="22" spans="1:34" s="53" customFormat="1" ht="11.25" customHeight="1" x14ac:dyDescent="0.25">
      <c r="A22" s="17"/>
      <c r="B22" s="17"/>
      <c r="C22" s="17"/>
      <c r="D22" s="30" t="s">
        <v>714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41" spans="1:34" ht="11.25" customHeight="1" x14ac:dyDescent="0.2">
      <c r="A41" s="4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33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11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A48" s="33"/>
      <c r="B48" s="11"/>
      <c r="C48" s="11"/>
      <c r="D48" s="11"/>
      <c r="E48" s="1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2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AH91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519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463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1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1</v>
      </c>
      <c r="K9" s="62">
        <v>0</v>
      </c>
      <c r="L9" s="62">
        <v>1</v>
      </c>
      <c r="M9" s="62">
        <v>0</v>
      </c>
      <c r="N9" s="62">
        <v>0</v>
      </c>
      <c r="O9" s="67">
        <v>100</v>
      </c>
      <c r="P9" s="67">
        <v>4</v>
      </c>
      <c r="Q9" s="62">
        <v>1</v>
      </c>
      <c r="R9" s="62">
        <v>0</v>
      </c>
      <c r="S9" s="62">
        <v>4</v>
      </c>
      <c r="T9" s="62">
        <v>0</v>
      </c>
      <c r="U9" s="62">
        <v>1</v>
      </c>
      <c r="V9" s="67">
        <v>0</v>
      </c>
      <c r="W9" s="62">
        <v>0</v>
      </c>
      <c r="X9" s="62">
        <v>0</v>
      </c>
      <c r="Y9" s="62">
        <v>1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1</v>
      </c>
    </row>
    <row r="10" spans="1:34" ht="11.25" customHeight="1" x14ac:dyDescent="0.2">
      <c r="A10" s="92" t="s">
        <v>510</v>
      </c>
      <c r="B10" s="92"/>
      <c r="C10" s="60">
        <v>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1</v>
      </c>
      <c r="K10" s="59">
        <v>0</v>
      </c>
      <c r="L10" s="59">
        <v>1</v>
      </c>
      <c r="M10" s="59">
        <v>0</v>
      </c>
      <c r="N10" s="59">
        <v>0</v>
      </c>
      <c r="O10" s="68">
        <v>100</v>
      </c>
      <c r="P10" s="68">
        <v>4</v>
      </c>
      <c r="Q10" s="59">
        <v>1</v>
      </c>
      <c r="R10" s="59">
        <v>0</v>
      </c>
      <c r="S10" s="59">
        <v>4</v>
      </c>
      <c r="T10" s="59">
        <v>0</v>
      </c>
      <c r="U10" s="59">
        <v>1</v>
      </c>
      <c r="V10" s="68">
        <v>0</v>
      </c>
      <c r="W10" s="59">
        <v>0</v>
      </c>
      <c r="X10" s="59">
        <v>0</v>
      </c>
      <c r="Y10" s="59">
        <v>1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1</v>
      </c>
    </row>
    <row r="11" spans="1:34" ht="11.25" customHeight="1" x14ac:dyDescent="0.2">
      <c r="A11" s="93" t="s">
        <v>511</v>
      </c>
      <c r="B11" s="93"/>
      <c r="C11" s="63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9">
        <v>0</v>
      </c>
      <c r="P11" s="69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9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56"/>
    </row>
    <row r="15" spans="1:34" s="11" customFormat="1" ht="11.25" customHeight="1" x14ac:dyDescent="0.2">
      <c r="A15" s="33"/>
    </row>
    <row r="16" spans="1:34" s="11" customFormat="1" ht="11.25" customHeight="1" x14ac:dyDescent="0.25"/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11" customFormat="1" ht="11.25" customHeight="1" x14ac:dyDescent="0.2">
      <c r="A21" s="33"/>
    </row>
    <row r="22" spans="1:34" s="53" customFormat="1" ht="11.25" customHeight="1" x14ac:dyDescent="0.25">
      <c r="A22" s="17"/>
      <c r="B22" s="17"/>
      <c r="C22" s="17"/>
      <c r="D22" s="30" t="s">
        <v>714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41" spans="1:34" ht="11.25" customHeight="1" x14ac:dyDescent="0.2">
      <c r="A41" s="4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33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11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A48" s="33"/>
      <c r="B48" s="11"/>
      <c r="C48" s="11"/>
      <c r="D48" s="11"/>
      <c r="E48" s="1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2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AH91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518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464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1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1</v>
      </c>
      <c r="K9" s="62">
        <v>0</v>
      </c>
      <c r="L9" s="62">
        <v>1</v>
      </c>
      <c r="M9" s="62">
        <v>0</v>
      </c>
      <c r="N9" s="62">
        <v>0</v>
      </c>
      <c r="O9" s="67">
        <v>100</v>
      </c>
      <c r="P9" s="67">
        <v>4</v>
      </c>
      <c r="Q9" s="62">
        <v>1</v>
      </c>
      <c r="R9" s="62">
        <v>0</v>
      </c>
      <c r="S9" s="62">
        <v>4</v>
      </c>
      <c r="T9" s="62">
        <v>0</v>
      </c>
      <c r="U9" s="62">
        <v>1</v>
      </c>
      <c r="V9" s="67">
        <v>0</v>
      </c>
      <c r="W9" s="62">
        <v>0</v>
      </c>
      <c r="X9" s="62">
        <v>0</v>
      </c>
      <c r="Y9" s="62">
        <v>1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1</v>
      </c>
    </row>
    <row r="10" spans="1:34" ht="11.25" customHeight="1" x14ac:dyDescent="0.2">
      <c r="A10" s="92" t="s">
        <v>510</v>
      </c>
      <c r="B10" s="92"/>
      <c r="C10" s="60">
        <v>1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1</v>
      </c>
      <c r="K10" s="59">
        <v>0</v>
      </c>
      <c r="L10" s="59">
        <v>1</v>
      </c>
      <c r="M10" s="59">
        <v>0</v>
      </c>
      <c r="N10" s="59">
        <v>0</v>
      </c>
      <c r="O10" s="68">
        <v>100</v>
      </c>
      <c r="P10" s="68">
        <v>4</v>
      </c>
      <c r="Q10" s="59">
        <v>1</v>
      </c>
      <c r="R10" s="59">
        <v>0</v>
      </c>
      <c r="S10" s="59">
        <v>4</v>
      </c>
      <c r="T10" s="59">
        <v>0</v>
      </c>
      <c r="U10" s="59">
        <v>1</v>
      </c>
      <c r="V10" s="68">
        <v>0</v>
      </c>
      <c r="W10" s="59">
        <v>0</v>
      </c>
      <c r="X10" s="59">
        <v>0</v>
      </c>
      <c r="Y10" s="59">
        <v>1</v>
      </c>
      <c r="Z10" s="59">
        <v>0</v>
      </c>
      <c r="AA10" s="59">
        <v>0</v>
      </c>
      <c r="AB10" s="59">
        <v>0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1</v>
      </c>
    </row>
    <row r="11" spans="1:34" ht="11.25" customHeight="1" x14ac:dyDescent="0.2">
      <c r="A11" s="93" t="s">
        <v>511</v>
      </c>
      <c r="B11" s="93"/>
      <c r="C11" s="63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9">
        <v>0</v>
      </c>
      <c r="P11" s="69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9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56"/>
    </row>
    <row r="15" spans="1:34" s="11" customFormat="1" ht="11.25" customHeight="1" x14ac:dyDescent="0.2">
      <c r="A15" s="33"/>
    </row>
    <row r="16" spans="1:34" s="11" customFormat="1" ht="11.25" customHeight="1" x14ac:dyDescent="0.25"/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11" customFormat="1" ht="11.25" customHeight="1" x14ac:dyDescent="0.2">
      <c r="A21" s="33"/>
    </row>
    <row r="22" spans="1:34" s="53" customFormat="1" ht="11.25" customHeight="1" x14ac:dyDescent="0.25">
      <c r="A22" s="17"/>
      <c r="B22" s="17"/>
      <c r="C22" s="17"/>
      <c r="D22" s="30" t="s">
        <v>714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41" spans="1:34" ht="11.25" customHeight="1" x14ac:dyDescent="0.2">
      <c r="A41" s="4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33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11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A48" s="33"/>
      <c r="B48" s="11"/>
      <c r="C48" s="11"/>
      <c r="D48" s="11"/>
      <c r="E48" s="1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2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AH90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517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465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87.200199999999995</v>
      </c>
      <c r="D9" s="62">
        <v>17.528600000000001</v>
      </c>
      <c r="E9" s="62">
        <v>18.841200000000001</v>
      </c>
      <c r="F9" s="62">
        <v>17.528600000000001</v>
      </c>
      <c r="G9" s="62">
        <v>1</v>
      </c>
      <c r="H9" s="62">
        <v>15.6509</v>
      </c>
      <c r="I9" s="62">
        <v>0</v>
      </c>
      <c r="J9" s="62">
        <v>0</v>
      </c>
      <c r="K9" s="62">
        <v>16.6509</v>
      </c>
      <c r="L9" s="62">
        <v>54.898400000000002</v>
      </c>
      <c r="M9" s="62">
        <v>32.3018</v>
      </c>
      <c r="N9" s="62">
        <v>0</v>
      </c>
      <c r="O9" s="67">
        <v>100</v>
      </c>
      <c r="P9" s="67">
        <v>17.4694944507008</v>
      </c>
      <c r="Q9" s="62">
        <v>87.200199999999995</v>
      </c>
      <c r="R9" s="62">
        <v>0</v>
      </c>
      <c r="S9" s="62">
        <v>9.9952500108944715</v>
      </c>
      <c r="T9" s="62">
        <v>0</v>
      </c>
      <c r="U9" s="62">
        <v>87.200199999999995</v>
      </c>
      <c r="V9" s="67">
        <v>0</v>
      </c>
      <c r="W9" s="62">
        <v>0</v>
      </c>
      <c r="X9" s="62">
        <v>15.6509</v>
      </c>
      <c r="Y9" s="62">
        <v>35.057200000000002</v>
      </c>
      <c r="Z9" s="62">
        <v>1</v>
      </c>
      <c r="AA9" s="62">
        <v>1</v>
      </c>
      <c r="AB9" s="62">
        <v>0</v>
      </c>
      <c r="AC9" s="62">
        <v>0</v>
      </c>
      <c r="AD9" s="62">
        <v>18.841200000000001</v>
      </c>
      <c r="AE9" s="62">
        <v>0</v>
      </c>
      <c r="AF9" s="62">
        <v>15.6509</v>
      </c>
      <c r="AG9" s="62">
        <v>0</v>
      </c>
      <c r="AH9" s="62">
        <v>87.200199999999995</v>
      </c>
    </row>
    <row r="10" spans="1:34" ht="11.25" customHeight="1" x14ac:dyDescent="0.2">
      <c r="A10" s="92" t="s">
        <v>510</v>
      </c>
      <c r="B10" s="92"/>
      <c r="C10" s="60">
        <v>50.143000000000001</v>
      </c>
      <c r="D10" s="59">
        <v>0</v>
      </c>
      <c r="E10" s="59">
        <v>18.841200000000001</v>
      </c>
      <c r="F10" s="59">
        <v>0</v>
      </c>
      <c r="G10" s="59">
        <v>0</v>
      </c>
      <c r="H10" s="59">
        <v>15.6509</v>
      </c>
      <c r="I10" s="59">
        <v>0</v>
      </c>
      <c r="J10" s="59">
        <v>0</v>
      </c>
      <c r="K10" s="59">
        <v>15.6509</v>
      </c>
      <c r="L10" s="59">
        <v>18.841200000000001</v>
      </c>
      <c r="M10" s="59">
        <v>31.3018</v>
      </c>
      <c r="N10" s="59">
        <v>0</v>
      </c>
      <c r="O10" s="68">
        <v>100</v>
      </c>
      <c r="P10" s="68">
        <v>9.7839102167800096</v>
      </c>
      <c r="Q10" s="59">
        <v>50.143000000000001</v>
      </c>
      <c r="R10" s="59">
        <v>0</v>
      </c>
      <c r="S10" s="59">
        <v>12</v>
      </c>
      <c r="T10" s="59">
        <v>0</v>
      </c>
      <c r="U10" s="59">
        <v>50.143000000000001</v>
      </c>
      <c r="V10" s="68">
        <v>0</v>
      </c>
      <c r="W10" s="59">
        <v>0</v>
      </c>
      <c r="X10" s="59">
        <v>15.6509</v>
      </c>
      <c r="Y10" s="59">
        <v>0</v>
      </c>
      <c r="Z10" s="59">
        <v>0</v>
      </c>
      <c r="AA10" s="59">
        <v>0</v>
      </c>
      <c r="AB10" s="59">
        <v>0</v>
      </c>
      <c r="AC10" s="59">
        <v>0</v>
      </c>
      <c r="AD10" s="59">
        <v>18.841200000000001</v>
      </c>
      <c r="AE10" s="59">
        <v>0</v>
      </c>
      <c r="AF10" s="59">
        <v>15.6509</v>
      </c>
      <c r="AG10" s="59">
        <v>0</v>
      </c>
      <c r="AH10" s="59">
        <v>50.143000000000001</v>
      </c>
    </row>
    <row r="11" spans="1:34" ht="11.25" customHeight="1" x14ac:dyDescent="0.2">
      <c r="A11" s="93" t="s">
        <v>511</v>
      </c>
      <c r="B11" s="93"/>
      <c r="C11" s="63">
        <v>37.057200000000002</v>
      </c>
      <c r="D11" s="61">
        <v>17.528600000000001</v>
      </c>
      <c r="E11" s="61">
        <v>0</v>
      </c>
      <c r="F11" s="61">
        <v>17.528600000000001</v>
      </c>
      <c r="G11" s="61">
        <v>1</v>
      </c>
      <c r="H11" s="61">
        <v>0</v>
      </c>
      <c r="I11" s="61">
        <v>0</v>
      </c>
      <c r="J11" s="61">
        <v>0</v>
      </c>
      <c r="K11" s="61">
        <v>1</v>
      </c>
      <c r="L11" s="61">
        <v>36.057200000000002</v>
      </c>
      <c r="M11" s="61">
        <v>1</v>
      </c>
      <c r="N11" s="61">
        <v>0</v>
      </c>
      <c r="O11" s="69">
        <v>100</v>
      </c>
      <c r="P11" s="69">
        <v>27.869045691525539</v>
      </c>
      <c r="Q11" s="61">
        <v>37.057200000000002</v>
      </c>
      <c r="R11" s="61">
        <v>0</v>
      </c>
      <c r="S11" s="61">
        <v>7.2825739667325111</v>
      </c>
      <c r="T11" s="61">
        <v>0</v>
      </c>
      <c r="U11" s="61">
        <v>37.057200000000002</v>
      </c>
      <c r="V11" s="69">
        <v>0</v>
      </c>
      <c r="W11" s="61">
        <v>0</v>
      </c>
      <c r="X11" s="61">
        <v>0</v>
      </c>
      <c r="Y11" s="61">
        <v>35.057200000000002</v>
      </c>
      <c r="Z11" s="61">
        <v>1</v>
      </c>
      <c r="AA11" s="61">
        <v>1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37.057200000000002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AH90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516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466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255.78829999999999</v>
      </c>
      <c r="D9" s="62">
        <v>17.528600000000001</v>
      </c>
      <c r="E9" s="62">
        <v>18.841200000000001</v>
      </c>
      <c r="F9" s="62">
        <v>0</v>
      </c>
      <c r="G9" s="62">
        <v>21.4603</v>
      </c>
      <c r="H9" s="62">
        <v>17.911100000000001</v>
      </c>
      <c r="I9" s="62">
        <v>0</v>
      </c>
      <c r="J9" s="62">
        <v>18.841200000000001</v>
      </c>
      <c r="K9" s="62">
        <v>161.20590000000001</v>
      </c>
      <c r="L9" s="62">
        <v>221.22630000000001</v>
      </c>
      <c r="M9" s="62">
        <v>34.561999999999998</v>
      </c>
      <c r="N9" s="62">
        <v>0</v>
      </c>
      <c r="O9" s="67">
        <v>100</v>
      </c>
      <c r="P9" s="67">
        <v>13.319002991927309</v>
      </c>
      <c r="Q9" s="62">
        <v>255.78829999999999</v>
      </c>
      <c r="R9" s="62">
        <v>0</v>
      </c>
      <c r="S9" s="62">
        <v>35.11780171337</v>
      </c>
      <c r="T9" s="62">
        <v>0</v>
      </c>
      <c r="U9" s="62">
        <v>255.78829999999999</v>
      </c>
      <c r="V9" s="67">
        <v>0</v>
      </c>
      <c r="W9" s="62">
        <v>0</v>
      </c>
      <c r="X9" s="62">
        <v>18.841200000000001</v>
      </c>
      <c r="Y9" s="62">
        <v>49.122199999999999</v>
      </c>
      <c r="Z9" s="62">
        <v>22.428699999999999</v>
      </c>
      <c r="AA9" s="62">
        <v>146.55500000000001</v>
      </c>
      <c r="AB9" s="62">
        <v>0</v>
      </c>
      <c r="AC9" s="62">
        <v>0</v>
      </c>
      <c r="AD9" s="62">
        <v>0</v>
      </c>
      <c r="AE9" s="62">
        <v>18.841200000000001</v>
      </c>
      <c r="AF9" s="62">
        <v>0</v>
      </c>
      <c r="AG9" s="62">
        <v>0</v>
      </c>
      <c r="AH9" s="62">
        <v>255.78829999999999</v>
      </c>
    </row>
    <row r="10" spans="1:34" ht="11.25" customHeight="1" x14ac:dyDescent="0.2">
      <c r="A10" s="92" t="s">
        <v>510</v>
      </c>
      <c r="B10" s="92"/>
      <c r="C10" s="60">
        <v>205.6661</v>
      </c>
      <c r="D10" s="59">
        <v>0</v>
      </c>
      <c r="E10" s="59">
        <v>18.841200000000001</v>
      </c>
      <c r="F10" s="59">
        <v>0</v>
      </c>
      <c r="G10" s="59">
        <v>0</v>
      </c>
      <c r="H10" s="59">
        <v>6.7778</v>
      </c>
      <c r="I10" s="59">
        <v>0</v>
      </c>
      <c r="J10" s="59">
        <v>18.841200000000001</v>
      </c>
      <c r="K10" s="59">
        <v>161.20590000000001</v>
      </c>
      <c r="L10" s="59">
        <v>183.23740000000001</v>
      </c>
      <c r="M10" s="59">
        <v>22.428699999999999</v>
      </c>
      <c r="N10" s="59">
        <v>0</v>
      </c>
      <c r="O10" s="68">
        <v>100</v>
      </c>
      <c r="P10" s="68">
        <v>10.205257939932739</v>
      </c>
      <c r="Q10" s="59">
        <v>205.6661</v>
      </c>
      <c r="R10" s="59">
        <v>0</v>
      </c>
      <c r="S10" s="59">
        <v>40.7760753959938</v>
      </c>
      <c r="T10" s="59">
        <v>0</v>
      </c>
      <c r="U10" s="59">
        <v>205.6661</v>
      </c>
      <c r="V10" s="68">
        <v>0</v>
      </c>
      <c r="W10" s="59">
        <v>0</v>
      </c>
      <c r="X10" s="59">
        <v>18.841200000000001</v>
      </c>
      <c r="Y10" s="59">
        <v>0</v>
      </c>
      <c r="Z10" s="59">
        <v>22.428699999999999</v>
      </c>
      <c r="AA10" s="59">
        <v>145.55500000000001</v>
      </c>
      <c r="AB10" s="59">
        <v>0</v>
      </c>
      <c r="AC10" s="59">
        <v>0</v>
      </c>
      <c r="AD10" s="59">
        <v>0</v>
      </c>
      <c r="AE10" s="59">
        <v>18.841200000000001</v>
      </c>
      <c r="AF10" s="59">
        <v>0</v>
      </c>
      <c r="AG10" s="59">
        <v>0</v>
      </c>
      <c r="AH10" s="59">
        <v>205.6661</v>
      </c>
    </row>
    <row r="11" spans="1:34" ht="11.25" customHeight="1" x14ac:dyDescent="0.2">
      <c r="A11" s="93" t="s">
        <v>511</v>
      </c>
      <c r="B11" s="93"/>
      <c r="C11" s="63">
        <v>50.122199999999999</v>
      </c>
      <c r="D11" s="61">
        <v>17.528600000000001</v>
      </c>
      <c r="E11" s="61">
        <v>0</v>
      </c>
      <c r="F11" s="61">
        <v>0</v>
      </c>
      <c r="G11" s="61">
        <v>21.4603</v>
      </c>
      <c r="H11" s="61">
        <v>11.1333</v>
      </c>
      <c r="I11" s="61">
        <v>0</v>
      </c>
      <c r="J11" s="61">
        <v>0</v>
      </c>
      <c r="K11" s="61">
        <v>0</v>
      </c>
      <c r="L11" s="61">
        <v>37.988900000000001</v>
      </c>
      <c r="M11" s="61">
        <v>12.1333</v>
      </c>
      <c r="N11" s="61">
        <v>0</v>
      </c>
      <c r="O11" s="69">
        <v>100</v>
      </c>
      <c r="P11" s="69">
        <v>26.0956129818723</v>
      </c>
      <c r="Q11" s="61">
        <v>50.122199999999999</v>
      </c>
      <c r="R11" s="61">
        <v>0</v>
      </c>
      <c r="S11" s="61">
        <v>11.90024380414267</v>
      </c>
      <c r="T11" s="61">
        <v>0</v>
      </c>
      <c r="U11" s="61">
        <v>50.122199999999999</v>
      </c>
      <c r="V11" s="69">
        <v>0</v>
      </c>
      <c r="W11" s="61">
        <v>0</v>
      </c>
      <c r="X11" s="61">
        <v>0</v>
      </c>
      <c r="Y11" s="61">
        <v>49.122199999999999</v>
      </c>
      <c r="Z11" s="61">
        <v>0</v>
      </c>
      <c r="AA11" s="61">
        <v>1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50.122199999999999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F46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22.7109375" style="10" customWidth="1"/>
    <col min="3" max="3" width="20.7109375" style="8" customWidth="1"/>
    <col min="4" max="4" width="22.7109375" style="8" customWidth="1"/>
    <col min="5" max="5" width="18.7109375" style="8" customWidth="1"/>
    <col min="6" max="16384" width="15.7109375" style="8"/>
  </cols>
  <sheetData>
    <row r="1" spans="1:5" ht="12.75" customHeight="1" x14ac:dyDescent="0.2">
      <c r="A1" s="1" t="s">
        <v>645</v>
      </c>
      <c r="B1" s="16"/>
      <c r="C1" s="16"/>
      <c r="E1" s="3" t="s">
        <v>244</v>
      </c>
    </row>
    <row r="2" spans="1:5" ht="12.75" customHeight="1" x14ac:dyDescent="0.2">
      <c r="A2" s="1" t="s">
        <v>606</v>
      </c>
      <c r="B2" s="19"/>
      <c r="C2" s="20"/>
    </row>
    <row r="3" spans="1:5" ht="12.75" customHeight="1" x14ac:dyDescent="0.2">
      <c r="A3" s="6" t="s">
        <v>508</v>
      </c>
    </row>
    <row r="4" spans="1:5" ht="12.75" customHeight="1" x14ac:dyDescent="0.2">
      <c r="A4" s="6"/>
    </row>
    <row r="5" spans="1:5" ht="12.75" customHeight="1" x14ac:dyDescent="0.2">
      <c r="A5" s="6"/>
    </row>
    <row r="6" spans="1:5" s="7" customFormat="1" ht="11.25" customHeight="1" x14ac:dyDescent="0.2">
      <c r="A6" s="86" t="s">
        <v>509</v>
      </c>
      <c r="B6" s="86"/>
      <c r="C6" s="94" t="s">
        <v>1</v>
      </c>
      <c r="D6" s="94" t="s">
        <v>49</v>
      </c>
      <c r="E6" s="94" t="s">
        <v>50</v>
      </c>
    </row>
    <row r="7" spans="1:5" s="7" customFormat="1" ht="11.25" customHeight="1" x14ac:dyDescent="0.2">
      <c r="A7" s="87"/>
      <c r="B7" s="87"/>
      <c r="C7" s="97"/>
      <c r="D7" s="97"/>
      <c r="E7" s="97"/>
    </row>
    <row r="8" spans="1:5" s="7" customFormat="1" ht="11.25" customHeight="1" x14ac:dyDescent="0.2">
      <c r="A8" s="88"/>
      <c r="B8" s="88"/>
      <c r="C8" s="95"/>
      <c r="D8" s="95"/>
      <c r="E8" s="95"/>
    </row>
    <row r="9" spans="1:5" s="7" customFormat="1" ht="11.25" customHeight="1" x14ac:dyDescent="0.2">
      <c r="A9" s="86" t="s">
        <v>1</v>
      </c>
      <c r="B9" s="86"/>
      <c r="C9" s="65">
        <v>273909.41990907508</v>
      </c>
      <c r="D9" s="62">
        <v>11.80099018327471</v>
      </c>
      <c r="E9" s="62">
        <v>58.077097020262379</v>
      </c>
    </row>
    <row r="10" spans="1:5" ht="11.25" customHeight="1" x14ac:dyDescent="0.2">
      <c r="A10" s="92" t="s">
        <v>510</v>
      </c>
      <c r="B10" s="92"/>
      <c r="C10" s="62">
        <v>149578.95530606669</v>
      </c>
      <c r="D10" s="64">
        <v>11.8335401787946</v>
      </c>
      <c r="E10" s="64">
        <v>56.73401846558189</v>
      </c>
    </row>
    <row r="11" spans="1:5" ht="11.25" customHeight="1" x14ac:dyDescent="0.2">
      <c r="A11" s="93" t="s">
        <v>511</v>
      </c>
      <c r="B11" s="93"/>
      <c r="C11" s="63">
        <v>124330.46460301131</v>
      </c>
      <c r="D11" s="61">
        <v>11.76183007605009</v>
      </c>
      <c r="E11" s="61">
        <v>59.692922133957083</v>
      </c>
    </row>
    <row r="12" spans="1:5" s="23" customFormat="1" ht="11.25" customHeight="1" x14ac:dyDescent="0.2"/>
    <row r="13" spans="1:5" s="23" customFormat="1" ht="11.25" customHeight="1" x14ac:dyDescent="0.2">
      <c r="A13" s="56" t="s">
        <v>733</v>
      </c>
    </row>
    <row r="14" spans="1:5" s="23" customFormat="1" ht="11.25" customHeight="1" x14ac:dyDescent="0.2">
      <c r="A14" s="33"/>
    </row>
    <row r="15" spans="1:5" s="23" customFormat="1" ht="11.25" customHeight="1" x14ac:dyDescent="0.2">
      <c r="A15" s="33"/>
    </row>
    <row r="16" spans="1:5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6" spans="1:1" ht="11.25" customHeight="1" x14ac:dyDescent="0.2">
      <c r="A46" s="57"/>
    </row>
  </sheetData>
  <mergeCells count="7">
    <mergeCell ref="E6:E8"/>
    <mergeCell ref="A9:B9"/>
    <mergeCell ref="A11:B11"/>
    <mergeCell ref="A10:B10"/>
    <mergeCell ref="A6:B8"/>
    <mergeCell ref="C6:C8"/>
    <mergeCell ref="D6:D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AH90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515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467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616.61699999999996</v>
      </c>
      <c r="D9" s="62">
        <v>17.528600000000001</v>
      </c>
      <c r="E9" s="62">
        <v>18.841200000000001</v>
      </c>
      <c r="F9" s="62">
        <v>363.56020000000001</v>
      </c>
      <c r="G9" s="62">
        <v>1</v>
      </c>
      <c r="H9" s="62">
        <v>15.6509</v>
      </c>
      <c r="I9" s="62">
        <v>0</v>
      </c>
      <c r="J9" s="62">
        <v>0</v>
      </c>
      <c r="K9" s="62">
        <v>200.0361</v>
      </c>
      <c r="L9" s="62">
        <v>546.48500000000001</v>
      </c>
      <c r="M9" s="62">
        <v>70.132000000000005</v>
      </c>
      <c r="N9" s="62">
        <v>0</v>
      </c>
      <c r="O9" s="67">
        <v>100</v>
      </c>
      <c r="P9" s="67">
        <v>9.0543358713755886</v>
      </c>
      <c r="Q9" s="62">
        <v>616.61699999999996</v>
      </c>
      <c r="R9" s="62">
        <v>0</v>
      </c>
      <c r="S9" s="62">
        <v>34.098645999056153</v>
      </c>
      <c r="T9" s="62">
        <v>0</v>
      </c>
      <c r="U9" s="62">
        <v>616.61699999999996</v>
      </c>
      <c r="V9" s="67">
        <v>0</v>
      </c>
      <c r="W9" s="62">
        <v>0</v>
      </c>
      <c r="X9" s="62">
        <v>1</v>
      </c>
      <c r="Y9" s="62">
        <v>273.36399999999998</v>
      </c>
      <c r="Z9" s="62">
        <v>15.6509</v>
      </c>
      <c r="AA9" s="62">
        <v>146.55500000000001</v>
      </c>
      <c r="AB9" s="62">
        <v>0</v>
      </c>
      <c r="AC9" s="62">
        <v>0</v>
      </c>
      <c r="AD9" s="62">
        <v>164.39619999999999</v>
      </c>
      <c r="AE9" s="62">
        <v>0</v>
      </c>
      <c r="AF9" s="62">
        <v>15.6509</v>
      </c>
      <c r="AG9" s="62">
        <v>0</v>
      </c>
      <c r="AH9" s="62">
        <v>616.61699999999996</v>
      </c>
    </row>
    <row r="10" spans="1:34" ht="11.25" customHeight="1" x14ac:dyDescent="0.2">
      <c r="A10" s="92" t="s">
        <v>510</v>
      </c>
      <c r="B10" s="92"/>
      <c r="C10" s="60">
        <v>559.2582000000001</v>
      </c>
      <c r="D10" s="59">
        <v>0</v>
      </c>
      <c r="E10" s="59">
        <v>18.841200000000001</v>
      </c>
      <c r="F10" s="59">
        <v>363.56020000000001</v>
      </c>
      <c r="G10" s="59">
        <v>0</v>
      </c>
      <c r="H10" s="59">
        <v>15.6509</v>
      </c>
      <c r="I10" s="59">
        <v>0</v>
      </c>
      <c r="J10" s="59">
        <v>0</v>
      </c>
      <c r="K10" s="59">
        <v>161.20590000000001</v>
      </c>
      <c r="L10" s="59">
        <v>527.95640000000003</v>
      </c>
      <c r="M10" s="59">
        <v>31.3018</v>
      </c>
      <c r="N10" s="59">
        <v>0</v>
      </c>
      <c r="O10" s="68">
        <v>99.999999999999957</v>
      </c>
      <c r="P10" s="68">
        <v>8.2894920628790043</v>
      </c>
      <c r="Q10" s="59">
        <v>559.2582000000001</v>
      </c>
      <c r="R10" s="59">
        <v>0</v>
      </c>
      <c r="S10" s="59">
        <v>33.102151385531762</v>
      </c>
      <c r="T10" s="59">
        <v>0</v>
      </c>
      <c r="U10" s="59">
        <v>559.2582000000001</v>
      </c>
      <c r="V10" s="68">
        <v>0</v>
      </c>
      <c r="W10" s="59">
        <v>0</v>
      </c>
      <c r="X10" s="59">
        <v>0</v>
      </c>
      <c r="Y10" s="59">
        <v>218.0052</v>
      </c>
      <c r="Z10" s="59">
        <v>15.6509</v>
      </c>
      <c r="AA10" s="59">
        <v>145.55500000000001</v>
      </c>
      <c r="AB10" s="59">
        <v>0</v>
      </c>
      <c r="AC10" s="59">
        <v>0</v>
      </c>
      <c r="AD10" s="59">
        <v>164.39619999999999</v>
      </c>
      <c r="AE10" s="59">
        <v>0</v>
      </c>
      <c r="AF10" s="59">
        <v>15.6509</v>
      </c>
      <c r="AG10" s="59">
        <v>0</v>
      </c>
      <c r="AH10" s="59">
        <v>559.2582000000001</v>
      </c>
    </row>
    <row r="11" spans="1:34" ht="11.25" customHeight="1" x14ac:dyDescent="0.2">
      <c r="A11" s="93" t="s">
        <v>511</v>
      </c>
      <c r="B11" s="93"/>
      <c r="C11" s="63">
        <v>57.358800000000002</v>
      </c>
      <c r="D11" s="61">
        <v>17.528600000000001</v>
      </c>
      <c r="E11" s="61">
        <v>0</v>
      </c>
      <c r="F11" s="61">
        <v>0</v>
      </c>
      <c r="G11" s="61">
        <v>1</v>
      </c>
      <c r="H11" s="61">
        <v>0</v>
      </c>
      <c r="I11" s="61">
        <v>0</v>
      </c>
      <c r="J11" s="61">
        <v>0</v>
      </c>
      <c r="K11" s="61">
        <v>38.830199999999998</v>
      </c>
      <c r="L11" s="61">
        <v>18.528600000000001</v>
      </c>
      <c r="M11" s="61">
        <v>38.830199999999998</v>
      </c>
      <c r="N11" s="61">
        <v>0</v>
      </c>
      <c r="O11" s="69">
        <v>100</v>
      </c>
      <c r="P11" s="69">
        <v>16.511695014540059</v>
      </c>
      <c r="Q11" s="61">
        <v>57.358800000000002</v>
      </c>
      <c r="R11" s="61">
        <v>0</v>
      </c>
      <c r="S11" s="61">
        <v>43.81464047365008</v>
      </c>
      <c r="T11" s="61">
        <v>0</v>
      </c>
      <c r="U11" s="61">
        <v>57.358800000000002</v>
      </c>
      <c r="V11" s="69">
        <v>0</v>
      </c>
      <c r="W11" s="61">
        <v>0</v>
      </c>
      <c r="X11" s="61">
        <v>1</v>
      </c>
      <c r="Y11" s="61">
        <v>55.358800000000002</v>
      </c>
      <c r="Z11" s="61">
        <v>0</v>
      </c>
      <c r="AA11" s="61">
        <v>1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57.358800000000002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514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468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491.48917727272732</v>
      </c>
      <c r="D9" s="62">
        <v>0</v>
      </c>
      <c r="E9" s="62">
        <v>0</v>
      </c>
      <c r="F9" s="62">
        <v>0</v>
      </c>
      <c r="G9" s="62">
        <v>194.7224772727273</v>
      </c>
      <c r="H9" s="62">
        <v>0</v>
      </c>
      <c r="I9" s="62">
        <v>137.82900000000001</v>
      </c>
      <c r="J9" s="62">
        <v>0</v>
      </c>
      <c r="K9" s="62">
        <v>158.93770000000001</v>
      </c>
      <c r="L9" s="62">
        <v>392.10237727272732</v>
      </c>
      <c r="M9" s="62">
        <v>99.386799999999994</v>
      </c>
      <c r="N9" s="62">
        <v>0</v>
      </c>
      <c r="O9" s="67">
        <v>94.391371921358953</v>
      </c>
      <c r="P9" s="67">
        <v>10.21878264053886</v>
      </c>
      <c r="Q9" s="62">
        <v>445.0408772727273</v>
      </c>
      <c r="R9" s="62">
        <v>46.448300000000003</v>
      </c>
      <c r="S9" s="62">
        <v>34.967784613845993</v>
      </c>
      <c r="T9" s="62">
        <v>227.42439999999999</v>
      </c>
      <c r="U9" s="62">
        <v>264.06477727272733</v>
      </c>
      <c r="V9" s="67">
        <v>106.85119978331259</v>
      </c>
      <c r="W9" s="62">
        <v>0</v>
      </c>
      <c r="X9" s="62">
        <v>137.82900000000001</v>
      </c>
      <c r="Y9" s="62">
        <v>71.699977272727295</v>
      </c>
      <c r="Z9" s="62">
        <v>0</v>
      </c>
      <c r="AA9" s="62">
        <v>59.550899999999999</v>
      </c>
      <c r="AB9" s="62">
        <v>71.779700000000005</v>
      </c>
      <c r="AC9" s="62">
        <v>0</v>
      </c>
      <c r="AD9" s="62">
        <v>0</v>
      </c>
      <c r="AE9" s="62">
        <v>0</v>
      </c>
      <c r="AF9" s="62">
        <v>150.62960000000001</v>
      </c>
      <c r="AG9" s="62">
        <v>0</v>
      </c>
      <c r="AH9" s="62">
        <v>491.48917727272732</v>
      </c>
    </row>
    <row r="10" spans="1:34" ht="11.25" customHeight="1" x14ac:dyDescent="0.2">
      <c r="A10" s="92" t="s">
        <v>510</v>
      </c>
      <c r="B10" s="92"/>
      <c r="C10" s="60">
        <v>115.9268</v>
      </c>
      <c r="D10" s="59">
        <v>0</v>
      </c>
      <c r="E10" s="59">
        <v>0</v>
      </c>
      <c r="F10" s="59">
        <v>0</v>
      </c>
      <c r="G10" s="59">
        <v>19.841200000000001</v>
      </c>
      <c r="H10" s="59">
        <v>0</v>
      </c>
      <c r="I10" s="59">
        <v>0</v>
      </c>
      <c r="J10" s="59">
        <v>0</v>
      </c>
      <c r="K10" s="59">
        <v>96.085599999999999</v>
      </c>
      <c r="L10" s="59">
        <v>62.988300000000002</v>
      </c>
      <c r="M10" s="59">
        <v>52.938499999999998</v>
      </c>
      <c r="N10" s="59">
        <v>0</v>
      </c>
      <c r="O10" s="68">
        <v>100</v>
      </c>
      <c r="P10" s="68">
        <v>8.7249039911392376</v>
      </c>
      <c r="Q10" s="59">
        <v>115.9268</v>
      </c>
      <c r="R10" s="59">
        <v>0</v>
      </c>
      <c r="S10" s="59">
        <v>33.269311324042413</v>
      </c>
      <c r="T10" s="59">
        <v>43.147100000000002</v>
      </c>
      <c r="U10" s="59">
        <v>72.779700000000005</v>
      </c>
      <c r="V10" s="68">
        <v>200</v>
      </c>
      <c r="W10" s="59">
        <v>0</v>
      </c>
      <c r="X10" s="59">
        <v>0</v>
      </c>
      <c r="Y10" s="59">
        <v>1</v>
      </c>
      <c r="Z10" s="59">
        <v>0</v>
      </c>
      <c r="AA10" s="59">
        <v>43.147100000000002</v>
      </c>
      <c r="AB10" s="59">
        <v>71.779700000000005</v>
      </c>
      <c r="AC10" s="59">
        <v>0</v>
      </c>
      <c r="AD10" s="59">
        <v>0</v>
      </c>
      <c r="AE10" s="59">
        <v>0</v>
      </c>
      <c r="AF10" s="59">
        <v>0</v>
      </c>
      <c r="AG10" s="59">
        <v>0</v>
      </c>
      <c r="AH10" s="59">
        <v>115.9268</v>
      </c>
    </row>
    <row r="11" spans="1:34" ht="11.25" customHeight="1" x14ac:dyDescent="0.2">
      <c r="A11" s="93" t="s">
        <v>511</v>
      </c>
      <c r="B11" s="93"/>
      <c r="C11" s="63">
        <v>375.5623772727273</v>
      </c>
      <c r="D11" s="61">
        <v>0</v>
      </c>
      <c r="E11" s="61">
        <v>0</v>
      </c>
      <c r="F11" s="61">
        <v>0</v>
      </c>
      <c r="G11" s="61">
        <v>174.88127727272729</v>
      </c>
      <c r="H11" s="61">
        <v>0</v>
      </c>
      <c r="I11" s="61">
        <v>137.82900000000001</v>
      </c>
      <c r="J11" s="61">
        <v>0</v>
      </c>
      <c r="K11" s="61">
        <v>62.8521</v>
      </c>
      <c r="L11" s="61">
        <v>329.11407727272729</v>
      </c>
      <c r="M11" s="61">
        <v>46.448300000000003</v>
      </c>
      <c r="N11" s="61">
        <v>0</v>
      </c>
      <c r="O11" s="69">
        <v>92.660127406749766</v>
      </c>
      <c r="P11" s="69">
        <v>10.679905963569331</v>
      </c>
      <c r="Q11" s="61">
        <v>329.11407727272729</v>
      </c>
      <c r="R11" s="61">
        <v>46.448300000000003</v>
      </c>
      <c r="S11" s="61">
        <v>35.492061232825357</v>
      </c>
      <c r="T11" s="61">
        <v>184.2773</v>
      </c>
      <c r="U11" s="61">
        <v>191.28507727272731</v>
      </c>
      <c r="V11" s="69">
        <v>85.041130947761872</v>
      </c>
      <c r="W11" s="61">
        <v>0</v>
      </c>
      <c r="X11" s="61">
        <v>137.82900000000001</v>
      </c>
      <c r="Y11" s="61">
        <v>70.699977272727295</v>
      </c>
      <c r="Z11" s="61">
        <v>0</v>
      </c>
      <c r="AA11" s="61">
        <v>16.4038</v>
      </c>
      <c r="AB11" s="61">
        <v>0</v>
      </c>
      <c r="AC11" s="61">
        <v>0</v>
      </c>
      <c r="AD11" s="61">
        <v>0</v>
      </c>
      <c r="AE11" s="61">
        <v>0</v>
      </c>
      <c r="AF11" s="61">
        <v>150.62960000000001</v>
      </c>
      <c r="AG11" s="61">
        <v>0</v>
      </c>
      <c r="AH11" s="61">
        <v>375.5623772727273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513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469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910.83339999999998</v>
      </c>
      <c r="D9" s="62">
        <v>281.02510000000001</v>
      </c>
      <c r="E9" s="62">
        <v>0</v>
      </c>
      <c r="F9" s="62">
        <v>0</v>
      </c>
      <c r="G9" s="62">
        <v>18.841200000000001</v>
      </c>
      <c r="H9" s="62">
        <v>0</v>
      </c>
      <c r="I9" s="62">
        <v>281.51130000000001</v>
      </c>
      <c r="J9" s="62">
        <v>0</v>
      </c>
      <c r="K9" s="62">
        <v>329.45580000000001</v>
      </c>
      <c r="L9" s="62">
        <v>792.60540000000003</v>
      </c>
      <c r="M9" s="62">
        <v>118.22799999999999</v>
      </c>
      <c r="N9" s="62">
        <v>0</v>
      </c>
      <c r="O9" s="67">
        <v>100</v>
      </c>
      <c r="P9" s="67">
        <v>6.4355663725111532</v>
      </c>
      <c r="Q9" s="62">
        <v>845.54390000000001</v>
      </c>
      <c r="R9" s="62">
        <v>65.289500000000004</v>
      </c>
      <c r="S9" s="62">
        <v>22.395434335192359</v>
      </c>
      <c r="T9" s="62">
        <v>46.448300000000003</v>
      </c>
      <c r="U9" s="62">
        <v>864.38510000000008</v>
      </c>
      <c r="V9" s="67">
        <v>100</v>
      </c>
      <c r="W9" s="62">
        <v>0</v>
      </c>
      <c r="X9" s="62">
        <v>0</v>
      </c>
      <c r="Y9" s="62">
        <v>66.908600000000007</v>
      </c>
      <c r="Z9" s="62">
        <v>200.84889999999999</v>
      </c>
      <c r="AA9" s="62">
        <v>0</v>
      </c>
      <c r="AB9" s="62">
        <v>71.779700000000005</v>
      </c>
      <c r="AC9" s="62">
        <v>0</v>
      </c>
      <c r="AD9" s="62">
        <v>0</v>
      </c>
      <c r="AE9" s="62">
        <v>571.2962</v>
      </c>
      <c r="AF9" s="62">
        <v>0</v>
      </c>
      <c r="AG9" s="62">
        <v>0</v>
      </c>
      <c r="AH9" s="62">
        <v>910.83339999999998</v>
      </c>
    </row>
    <row r="10" spans="1:34" ht="11.25" customHeight="1" x14ac:dyDescent="0.2">
      <c r="A10" s="92" t="s">
        <v>510</v>
      </c>
      <c r="B10" s="92"/>
      <c r="C10" s="60">
        <v>424.58449999999999</v>
      </c>
      <c r="D10" s="59">
        <v>281.02510000000001</v>
      </c>
      <c r="E10" s="59">
        <v>0</v>
      </c>
      <c r="F10" s="59">
        <v>0</v>
      </c>
      <c r="G10" s="59">
        <v>18.841200000000001</v>
      </c>
      <c r="H10" s="59">
        <v>0</v>
      </c>
      <c r="I10" s="59">
        <v>0</v>
      </c>
      <c r="J10" s="59">
        <v>0</v>
      </c>
      <c r="K10" s="59">
        <v>124.7182</v>
      </c>
      <c r="L10" s="59">
        <v>352.8048</v>
      </c>
      <c r="M10" s="59">
        <v>71.779700000000005</v>
      </c>
      <c r="N10" s="59">
        <v>0</v>
      </c>
      <c r="O10" s="68">
        <v>100</v>
      </c>
      <c r="P10" s="68">
        <v>8.6995771159804463</v>
      </c>
      <c r="Q10" s="59">
        <v>405.74329999999998</v>
      </c>
      <c r="R10" s="59">
        <v>18.841200000000001</v>
      </c>
      <c r="S10" s="59">
        <v>24.60950976778474</v>
      </c>
      <c r="T10" s="59">
        <v>0</v>
      </c>
      <c r="U10" s="59">
        <v>424.58449999999999</v>
      </c>
      <c r="V10" s="68">
        <v>0</v>
      </c>
      <c r="W10" s="59">
        <v>0</v>
      </c>
      <c r="X10" s="59">
        <v>0</v>
      </c>
      <c r="Y10" s="59">
        <v>0</v>
      </c>
      <c r="Z10" s="59">
        <v>63.0199</v>
      </c>
      <c r="AA10" s="59">
        <v>0</v>
      </c>
      <c r="AB10" s="59">
        <v>71.779700000000005</v>
      </c>
      <c r="AC10" s="59">
        <v>0</v>
      </c>
      <c r="AD10" s="59">
        <v>0</v>
      </c>
      <c r="AE10" s="59">
        <v>289.78489999999999</v>
      </c>
      <c r="AF10" s="59">
        <v>0</v>
      </c>
      <c r="AG10" s="59">
        <v>0</v>
      </c>
      <c r="AH10" s="59">
        <v>424.58449999999999</v>
      </c>
    </row>
    <row r="11" spans="1:34" ht="11.25" customHeight="1" x14ac:dyDescent="0.2">
      <c r="A11" s="93" t="s">
        <v>511</v>
      </c>
      <c r="B11" s="93"/>
      <c r="C11" s="63">
        <v>486.24889999999999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281.51130000000001</v>
      </c>
      <c r="J11" s="61">
        <v>0</v>
      </c>
      <c r="K11" s="61">
        <v>204.73759999999999</v>
      </c>
      <c r="L11" s="61">
        <v>439.80059999999997</v>
      </c>
      <c r="M11" s="61">
        <v>46.448300000000003</v>
      </c>
      <c r="N11" s="61">
        <v>0</v>
      </c>
      <c r="O11" s="69">
        <v>100</v>
      </c>
      <c r="P11" s="69">
        <v>4.4586696237256263</v>
      </c>
      <c r="Q11" s="61">
        <v>439.80059999999997</v>
      </c>
      <c r="R11" s="61">
        <v>46.448300000000003</v>
      </c>
      <c r="S11" s="61">
        <v>20.462140274250491</v>
      </c>
      <c r="T11" s="61">
        <v>46.448300000000003</v>
      </c>
      <c r="U11" s="61">
        <v>439.80059999999997</v>
      </c>
      <c r="V11" s="69">
        <v>100</v>
      </c>
      <c r="W11" s="61">
        <v>0</v>
      </c>
      <c r="X11" s="61">
        <v>0</v>
      </c>
      <c r="Y11" s="61">
        <v>66.908600000000007</v>
      </c>
      <c r="Z11" s="61">
        <v>137.82900000000001</v>
      </c>
      <c r="AA11" s="61">
        <v>0</v>
      </c>
      <c r="AB11" s="61">
        <v>0</v>
      </c>
      <c r="AC11" s="61">
        <v>0</v>
      </c>
      <c r="AD11" s="61">
        <v>0</v>
      </c>
      <c r="AE11" s="61">
        <v>281.51130000000001</v>
      </c>
      <c r="AF11" s="61">
        <v>0</v>
      </c>
      <c r="AG11" s="61">
        <v>0</v>
      </c>
      <c r="AH11" s="61">
        <v>486.24889999999999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AH92"/>
  <sheetViews>
    <sheetView workbookViewId="0">
      <selection sqref="A1:B1"/>
    </sheetView>
  </sheetViews>
  <sheetFormatPr baseColWidth="10" defaultColWidth="8.7109375" defaultRowHeight="11.25" customHeight="1" x14ac:dyDescent="0.2"/>
  <cols>
    <col min="1" max="1" width="5.7109375" style="10" customWidth="1"/>
    <col min="2" max="2" width="13.28515625" style="10" customWidth="1"/>
    <col min="3" max="21" width="10.7109375" style="8" customWidth="1"/>
    <col min="22" max="22" width="10.28515625" style="8" customWidth="1"/>
    <col min="23" max="23" width="10.85546875" style="8" customWidth="1"/>
    <col min="24" max="24" width="10" style="8" customWidth="1"/>
    <col min="25" max="25" width="12.42578125" style="8" customWidth="1"/>
    <col min="26" max="26" width="9.7109375" style="8" customWidth="1"/>
    <col min="27" max="27" width="12.7109375" style="8" customWidth="1"/>
    <col min="28" max="28" width="9.85546875" style="8" customWidth="1"/>
    <col min="29" max="29" width="9.28515625" style="8" customWidth="1"/>
    <col min="30" max="30" width="11.140625" style="8" customWidth="1"/>
    <col min="31" max="32" width="8.7109375" style="8" customWidth="1"/>
    <col min="33" max="34" width="13" style="8" customWidth="1"/>
    <col min="35" max="16384" width="8.7109375" style="4"/>
  </cols>
  <sheetData>
    <row r="1" spans="1:34" ht="12.75" customHeight="1" x14ac:dyDescent="0.2">
      <c r="A1" s="1" t="s">
        <v>512</v>
      </c>
      <c r="B1" s="8"/>
      <c r="E1" s="3"/>
      <c r="H1" s="3"/>
      <c r="K1" s="3"/>
      <c r="N1" s="3"/>
      <c r="P1" s="3"/>
      <c r="S1" s="3"/>
      <c r="W1" s="3"/>
      <c r="Z1" s="3"/>
      <c r="AC1" s="3"/>
      <c r="AF1" s="3"/>
      <c r="AH1" s="3" t="s">
        <v>470</v>
      </c>
    </row>
    <row r="2" spans="1:34" ht="12.75" customHeight="1" x14ac:dyDescent="0.2">
      <c r="A2" s="2" t="s">
        <v>508</v>
      </c>
    </row>
    <row r="3" spans="1:34" ht="12.75" customHeight="1" x14ac:dyDescent="0.2">
      <c r="A3" s="49"/>
    </row>
    <row r="4" spans="1:34" ht="12.75" customHeight="1" x14ac:dyDescent="0.2">
      <c r="A4" s="49"/>
    </row>
    <row r="5" spans="1:34" ht="12.75" customHeight="1" x14ac:dyDescent="0.2">
      <c r="A5" s="49"/>
    </row>
    <row r="6" spans="1:34" s="15" customFormat="1" ht="12.75" customHeight="1" x14ac:dyDescent="0.2">
      <c r="A6" s="86" t="s">
        <v>509</v>
      </c>
      <c r="B6" s="86"/>
      <c r="C6" s="94" t="s">
        <v>1</v>
      </c>
      <c r="D6" s="96" t="s">
        <v>439</v>
      </c>
      <c r="E6" s="96"/>
      <c r="F6" s="96"/>
      <c r="G6" s="96"/>
      <c r="H6" s="96"/>
      <c r="I6" s="96"/>
      <c r="J6" s="96"/>
      <c r="K6" s="96"/>
      <c r="L6" s="96" t="s">
        <v>440</v>
      </c>
      <c r="M6" s="96"/>
      <c r="N6" s="96"/>
      <c r="O6" s="94" t="s">
        <v>112</v>
      </c>
      <c r="P6" s="94" t="s">
        <v>113</v>
      </c>
      <c r="Q6" s="105" t="s">
        <v>441</v>
      </c>
      <c r="R6" s="105"/>
      <c r="S6" s="94" t="s">
        <v>114</v>
      </c>
      <c r="T6" s="105" t="s">
        <v>724</v>
      </c>
      <c r="U6" s="105"/>
      <c r="V6" s="94" t="s">
        <v>115</v>
      </c>
      <c r="W6" s="96" t="s">
        <v>442</v>
      </c>
      <c r="X6" s="96"/>
      <c r="Y6" s="96"/>
      <c r="Z6" s="96"/>
      <c r="AA6" s="96"/>
      <c r="AB6" s="96"/>
      <c r="AC6" s="96"/>
      <c r="AD6" s="96"/>
      <c r="AE6" s="96"/>
      <c r="AF6" s="96"/>
      <c r="AG6" s="110" t="s">
        <v>444</v>
      </c>
      <c r="AH6" s="110"/>
    </row>
    <row r="7" spans="1:34" s="15" customFormat="1" ht="33" customHeight="1" x14ac:dyDescent="0.2">
      <c r="A7" s="87"/>
      <c r="B7" s="87"/>
      <c r="C7" s="97"/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106</v>
      </c>
      <c r="I7" s="94" t="s">
        <v>107</v>
      </c>
      <c r="J7" s="94" t="s">
        <v>108</v>
      </c>
      <c r="K7" s="94" t="s">
        <v>39</v>
      </c>
      <c r="L7" s="94" t="s">
        <v>109</v>
      </c>
      <c r="M7" s="94" t="s">
        <v>110</v>
      </c>
      <c r="N7" s="94" t="s">
        <v>111</v>
      </c>
      <c r="O7" s="97"/>
      <c r="P7" s="97"/>
      <c r="Q7" s="106"/>
      <c r="R7" s="106"/>
      <c r="S7" s="97"/>
      <c r="T7" s="106"/>
      <c r="U7" s="106"/>
      <c r="V7" s="97"/>
      <c r="W7" s="94" t="s">
        <v>443</v>
      </c>
      <c r="X7" s="94" t="s">
        <v>403</v>
      </c>
      <c r="Y7" s="94" t="s">
        <v>116</v>
      </c>
      <c r="Z7" s="94" t="s">
        <v>117</v>
      </c>
      <c r="AA7" s="94" t="s">
        <v>404</v>
      </c>
      <c r="AB7" s="94" t="s">
        <v>118</v>
      </c>
      <c r="AC7" s="94" t="s">
        <v>119</v>
      </c>
      <c r="AD7" s="94" t="s">
        <v>120</v>
      </c>
      <c r="AE7" s="94" t="s">
        <v>121</v>
      </c>
      <c r="AF7" s="94" t="s">
        <v>39</v>
      </c>
      <c r="AG7" s="111"/>
      <c r="AH7" s="111"/>
    </row>
    <row r="8" spans="1:34" s="15" customFormat="1" ht="33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79" t="s">
        <v>394</v>
      </c>
      <c r="R8" s="79" t="s">
        <v>395</v>
      </c>
      <c r="S8" s="95"/>
      <c r="T8" s="79" t="s">
        <v>405</v>
      </c>
      <c r="U8" s="79" t="s">
        <v>406</v>
      </c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79" t="s">
        <v>405</v>
      </c>
      <c r="AH8" s="79" t="s">
        <v>406</v>
      </c>
    </row>
    <row r="9" spans="1:34" s="15" customFormat="1" ht="11.25" customHeight="1" x14ac:dyDescent="0.2">
      <c r="A9" s="86" t="s">
        <v>1</v>
      </c>
      <c r="B9" s="86"/>
      <c r="C9" s="62">
        <v>626.24549999999999</v>
      </c>
      <c r="D9" s="62">
        <v>218.0052</v>
      </c>
      <c r="E9" s="62">
        <v>0</v>
      </c>
      <c r="F9" s="62">
        <v>27.921600000000002</v>
      </c>
      <c r="G9" s="62">
        <v>261.09070000000003</v>
      </c>
      <c r="H9" s="62">
        <v>0</v>
      </c>
      <c r="I9" s="62">
        <v>0</v>
      </c>
      <c r="J9" s="62">
        <v>0</v>
      </c>
      <c r="K9" s="62">
        <v>119.22799999999999</v>
      </c>
      <c r="L9" s="62">
        <v>508.01749999999998</v>
      </c>
      <c r="M9" s="62">
        <v>118.22799999999999</v>
      </c>
      <c r="N9" s="62">
        <v>0</v>
      </c>
      <c r="O9" s="67">
        <v>84.185850437248661</v>
      </c>
      <c r="P9" s="67">
        <v>9.2070073477573882</v>
      </c>
      <c r="Q9" s="62">
        <v>560.95600000000002</v>
      </c>
      <c r="R9" s="62">
        <v>65.289500000000004</v>
      </c>
      <c r="S9" s="62">
        <v>34.451190786999661</v>
      </c>
      <c r="T9" s="62">
        <v>46.448300000000003</v>
      </c>
      <c r="U9" s="62">
        <v>579.79719999999998</v>
      </c>
      <c r="V9" s="67">
        <v>100</v>
      </c>
      <c r="W9" s="62">
        <v>0</v>
      </c>
      <c r="X9" s="62">
        <v>0</v>
      </c>
      <c r="Y9" s="62">
        <v>46.448300000000003</v>
      </c>
      <c r="Z9" s="62">
        <v>508.01749999999998</v>
      </c>
      <c r="AA9" s="62">
        <v>0</v>
      </c>
      <c r="AB9" s="62">
        <v>52.938499999999998</v>
      </c>
      <c r="AC9" s="62">
        <v>0</v>
      </c>
      <c r="AD9" s="62">
        <v>0</v>
      </c>
      <c r="AE9" s="62">
        <v>0</v>
      </c>
      <c r="AF9" s="62">
        <v>18.841200000000001</v>
      </c>
      <c r="AG9" s="62">
        <v>28.921600000000002</v>
      </c>
      <c r="AH9" s="62">
        <v>597.32389999999998</v>
      </c>
    </row>
    <row r="10" spans="1:34" ht="11.25" customHeight="1" x14ac:dyDescent="0.2">
      <c r="A10" s="92" t="s">
        <v>510</v>
      </c>
      <c r="B10" s="92"/>
      <c r="C10" s="60">
        <v>578.79719999999998</v>
      </c>
      <c r="D10" s="59">
        <v>218.0052</v>
      </c>
      <c r="E10" s="59">
        <v>0</v>
      </c>
      <c r="F10" s="59">
        <v>27.921600000000002</v>
      </c>
      <c r="G10" s="59">
        <v>261.09070000000003</v>
      </c>
      <c r="H10" s="59">
        <v>0</v>
      </c>
      <c r="I10" s="59">
        <v>0</v>
      </c>
      <c r="J10" s="59">
        <v>0</v>
      </c>
      <c r="K10" s="59">
        <v>71.779700000000005</v>
      </c>
      <c r="L10" s="59">
        <v>507.01749999999998</v>
      </c>
      <c r="M10" s="59">
        <v>71.779700000000005</v>
      </c>
      <c r="N10" s="59">
        <v>0</v>
      </c>
      <c r="O10" s="68">
        <v>82.889447288273004</v>
      </c>
      <c r="P10" s="68">
        <v>9.2990438101635604</v>
      </c>
      <c r="Q10" s="59">
        <v>559.95600000000002</v>
      </c>
      <c r="R10" s="59">
        <v>18.841200000000001</v>
      </c>
      <c r="S10" s="59">
        <v>36.250216137880408</v>
      </c>
      <c r="T10" s="59">
        <v>0</v>
      </c>
      <c r="U10" s="59">
        <v>578.79719999999998</v>
      </c>
      <c r="V10" s="68">
        <v>0</v>
      </c>
      <c r="W10" s="59">
        <v>0</v>
      </c>
      <c r="X10" s="59">
        <v>0</v>
      </c>
      <c r="Y10" s="59">
        <v>0</v>
      </c>
      <c r="Z10" s="59">
        <v>507.01749999999998</v>
      </c>
      <c r="AA10" s="59">
        <v>0</v>
      </c>
      <c r="AB10" s="59">
        <v>52.938499999999998</v>
      </c>
      <c r="AC10" s="59">
        <v>0</v>
      </c>
      <c r="AD10" s="59">
        <v>0</v>
      </c>
      <c r="AE10" s="59">
        <v>0</v>
      </c>
      <c r="AF10" s="59">
        <v>18.841200000000001</v>
      </c>
      <c r="AG10" s="59">
        <v>27.921600000000002</v>
      </c>
      <c r="AH10" s="59">
        <v>550.87559999999996</v>
      </c>
    </row>
    <row r="11" spans="1:34" ht="11.25" customHeight="1" x14ac:dyDescent="0.2">
      <c r="A11" s="93" t="s">
        <v>511</v>
      </c>
      <c r="B11" s="93"/>
      <c r="C11" s="63">
        <v>47.448300000000003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47.448300000000003</v>
      </c>
      <c r="L11" s="61">
        <v>1</v>
      </c>
      <c r="M11" s="61">
        <v>46.448300000000003</v>
      </c>
      <c r="N11" s="61">
        <v>0</v>
      </c>
      <c r="O11" s="69">
        <v>100</v>
      </c>
      <c r="P11" s="69">
        <v>8.0843022826950595</v>
      </c>
      <c r="Q11" s="61">
        <v>1</v>
      </c>
      <c r="R11" s="61">
        <v>46.448300000000003</v>
      </c>
      <c r="S11" s="61">
        <v>12.50581369617036</v>
      </c>
      <c r="T11" s="61">
        <v>46.448300000000003</v>
      </c>
      <c r="U11" s="61">
        <v>1</v>
      </c>
      <c r="V11" s="69">
        <v>100</v>
      </c>
      <c r="W11" s="61">
        <v>0</v>
      </c>
      <c r="X11" s="61">
        <v>0</v>
      </c>
      <c r="Y11" s="61">
        <v>46.448300000000003</v>
      </c>
      <c r="Z11" s="61">
        <v>1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1</v>
      </c>
      <c r="AH11" s="61">
        <v>46.448300000000003</v>
      </c>
    </row>
    <row r="12" spans="1:34" s="11" customFormat="1" ht="11.25" customHeight="1" x14ac:dyDescent="0.25">
      <c r="A12" s="38"/>
    </row>
    <row r="13" spans="1:34" s="11" customFormat="1" ht="11.25" customHeight="1" x14ac:dyDescent="0.2">
      <c r="A13" s="56" t="s">
        <v>733</v>
      </c>
    </row>
    <row r="14" spans="1:34" s="11" customFormat="1" ht="11.25" customHeight="1" x14ac:dyDescent="0.2">
      <c r="A14" s="33"/>
    </row>
    <row r="15" spans="1:34" s="11" customFormat="1" ht="11.25" customHeight="1" x14ac:dyDescent="0.25"/>
    <row r="16" spans="1:34" s="11" customFormat="1" ht="11.25" customHeight="1" x14ac:dyDescent="0.2">
      <c r="A16" s="33"/>
    </row>
    <row r="17" spans="1:34" s="11" customFormat="1" ht="11.25" customHeight="1" x14ac:dyDescent="0.2">
      <c r="A17" s="33"/>
    </row>
    <row r="18" spans="1:34" s="11" customFormat="1" ht="11.25" customHeight="1" x14ac:dyDescent="0.2">
      <c r="A18" s="33"/>
    </row>
    <row r="19" spans="1:34" s="11" customFormat="1" ht="11.25" customHeight="1" x14ac:dyDescent="0.2">
      <c r="A19" s="33"/>
    </row>
    <row r="20" spans="1:34" s="11" customFormat="1" ht="11.25" customHeight="1" x14ac:dyDescent="0.2">
      <c r="A20" s="33"/>
    </row>
    <row r="21" spans="1:34" s="53" customFormat="1" ht="11.25" customHeight="1" x14ac:dyDescent="0.25">
      <c r="A21" s="17"/>
      <c r="B21" s="17"/>
      <c r="C21" s="17"/>
      <c r="D21" s="30" t="s">
        <v>714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40" spans="1:34" ht="11.25" customHeight="1" x14ac:dyDescent="0.2">
      <c r="A40" s="4"/>
      <c r="B40" s="11"/>
      <c r="C40" s="11"/>
      <c r="D40" s="11"/>
      <c r="E40" s="1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1.25" customHeight="1" x14ac:dyDescent="0.2">
      <c r="A41" s="33"/>
      <c r="B41" s="11"/>
      <c r="C41" s="11"/>
      <c r="D41" s="11"/>
      <c r="E41" s="1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11.25" customHeight="1" x14ac:dyDescent="0.2">
      <c r="A42" s="11"/>
      <c r="B42" s="11"/>
      <c r="C42" s="11"/>
      <c r="D42" s="11"/>
      <c r="E42" s="1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1.25" customHeight="1" x14ac:dyDescent="0.2">
      <c r="A43" s="33"/>
      <c r="B43" s="11"/>
      <c r="C43" s="11"/>
      <c r="D43" s="11"/>
      <c r="E43" s="1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1.25" customHeight="1" x14ac:dyDescent="0.2">
      <c r="A44" s="33"/>
      <c r="B44" s="11"/>
      <c r="C44" s="11"/>
      <c r="D44" s="11"/>
      <c r="E44" s="1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1.25" customHeight="1" x14ac:dyDescent="0.2">
      <c r="A45" s="33"/>
      <c r="B45" s="11"/>
      <c r="C45" s="11"/>
      <c r="D45" s="11"/>
      <c r="E45" s="1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1.25" customHeight="1" x14ac:dyDescent="0.2">
      <c r="A46" s="33"/>
      <c r="B46" s="11"/>
      <c r="C46" s="11"/>
      <c r="D46" s="11"/>
      <c r="E46" s="1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11.25" customHeight="1" x14ac:dyDescent="0.2">
      <c r="A47" s="33"/>
      <c r="B47" s="11"/>
      <c r="C47" s="11"/>
      <c r="D47" s="11"/>
      <c r="E47" s="1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2:34" ht="11.25" customHeight="1" x14ac:dyDescent="0.2"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2:34" ht="11.25" customHeight="1" x14ac:dyDescent="0.2"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2:34" ht="11.25" customHeight="1" x14ac:dyDescent="0.2"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2:34" ht="11.25" customHeight="1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2:34" ht="11.25" customHeight="1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2:34" ht="11.25" customHeight="1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2:34" ht="11.25" customHeight="1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2:34" ht="11.25" customHeight="1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2:34" ht="11.25" customHeight="1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2:34" ht="11.25" customHeight="1" x14ac:dyDescent="0.2"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2:34" ht="11.25" customHeight="1" x14ac:dyDescent="0.2"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2:34" ht="11.25" customHeight="1" x14ac:dyDescent="0.2"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</sheetData>
  <mergeCells count="36">
    <mergeCell ref="A11:B11"/>
    <mergeCell ref="D7:D8"/>
    <mergeCell ref="E7:E8"/>
    <mergeCell ref="F7:F8"/>
    <mergeCell ref="A6:B8"/>
    <mergeCell ref="C6:C8"/>
    <mergeCell ref="D6:K6"/>
    <mergeCell ref="G7:G8"/>
    <mergeCell ref="H7:H8"/>
    <mergeCell ref="I7:I8"/>
    <mergeCell ref="A9:B9"/>
    <mergeCell ref="A10:B10"/>
    <mergeCell ref="J7:J8"/>
    <mergeCell ref="K7:K8"/>
    <mergeCell ref="AG6:AH7"/>
    <mergeCell ref="W6:AF6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  <mergeCell ref="M7:M8"/>
    <mergeCell ref="P6:P8"/>
    <mergeCell ref="L6:N6"/>
    <mergeCell ref="O6:O8"/>
    <mergeCell ref="T6:U7"/>
    <mergeCell ref="N7:N8"/>
    <mergeCell ref="S6:S8"/>
    <mergeCell ref="Q6:R7"/>
    <mergeCell ref="L7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57" customWidth="1"/>
    <col min="2" max="2" width="13.28515625" style="57" customWidth="1"/>
    <col min="3" max="3" width="7.7109375" style="57" customWidth="1"/>
    <col min="4" max="4" width="9.28515625" style="57" customWidth="1"/>
    <col min="5" max="5" width="11.7109375" style="57" customWidth="1"/>
    <col min="6" max="6" width="11.140625" style="57" customWidth="1"/>
    <col min="7" max="7" width="9.42578125" style="57" customWidth="1"/>
    <col min="8" max="8" width="11.7109375" style="57" customWidth="1"/>
    <col min="9" max="9" width="10.7109375" style="57" customWidth="1"/>
    <col min="10" max="10" width="11.7109375" style="57" customWidth="1"/>
    <col min="11" max="11" width="10.7109375" style="57" customWidth="1"/>
    <col min="12" max="13" width="7.7109375" style="57" customWidth="1"/>
    <col min="14" max="14" width="9.28515625" style="57" customWidth="1"/>
    <col min="15" max="15" width="11.7109375" style="57" customWidth="1"/>
    <col min="16" max="16" width="11.140625" style="57" customWidth="1"/>
    <col min="17" max="17" width="9.42578125" style="57" customWidth="1"/>
    <col min="18" max="18" width="11.7109375" style="57" customWidth="1"/>
    <col min="19" max="19" width="10.7109375" style="57" customWidth="1"/>
    <col min="20" max="20" width="11.7109375" style="57" customWidth="1"/>
    <col min="21" max="21" width="10.7109375" style="57" customWidth="1"/>
    <col min="22" max="23" width="7.7109375" style="57" customWidth="1"/>
    <col min="24" max="24" width="9.28515625" style="57" customWidth="1"/>
    <col min="25" max="25" width="11.7109375" style="57" customWidth="1"/>
    <col min="26" max="26" width="11.140625" style="57" customWidth="1"/>
    <col min="27" max="27" width="9.42578125" style="57" customWidth="1"/>
    <col min="28" max="28" width="11.7109375" style="57" customWidth="1"/>
    <col min="29" max="29" width="10.7109375" style="57" customWidth="1"/>
    <col min="30" max="30" width="11.7109375" style="57" customWidth="1"/>
    <col min="31" max="31" width="10.7109375" style="57" customWidth="1"/>
    <col min="32" max="32" width="7.7109375" style="57" customWidth="1"/>
    <col min="33" max="33" width="10.85546875" style="57" customWidth="1"/>
    <col min="34" max="34" width="10" style="57" customWidth="1"/>
    <col min="35" max="35" width="8.7109375" style="57" customWidth="1"/>
    <col min="36" max="36" width="9.7109375" style="57" customWidth="1"/>
    <col min="37" max="37" width="12.7109375" style="57" customWidth="1"/>
    <col min="38" max="38" width="9.85546875" style="57" customWidth="1"/>
    <col min="39" max="39" width="9.28515625" style="57" customWidth="1"/>
    <col min="40" max="40" width="11.140625" style="57" customWidth="1"/>
    <col min="41" max="42" width="8.7109375" style="57" customWidth="1"/>
    <col min="43" max="44" width="13" style="57" customWidth="1"/>
    <col min="45" max="45" width="8.7109375" style="57" customWidth="1"/>
    <col min="46" max="16384" width="15.7109375" style="57"/>
  </cols>
  <sheetData>
    <row r="1" spans="1:46" s="8" customFormat="1" ht="12.75" customHeight="1" x14ac:dyDescent="0.2">
      <c r="A1" s="1" t="s">
        <v>568</v>
      </c>
      <c r="D1" s="3"/>
      <c r="G1" s="3"/>
      <c r="H1" s="3"/>
      <c r="I1" s="3"/>
      <c r="J1" s="3"/>
      <c r="K1" s="3"/>
      <c r="L1" s="3"/>
      <c r="N1" s="3"/>
      <c r="Q1" s="3"/>
      <c r="R1" s="3"/>
      <c r="S1" s="3"/>
      <c r="T1" s="3"/>
      <c r="U1" s="3"/>
      <c r="V1" s="3"/>
      <c r="W1" s="3"/>
      <c r="Y1" s="3"/>
      <c r="AF1" s="3" t="s">
        <v>471</v>
      </c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</row>
    <row r="2" spans="1:46" s="8" customFormat="1" ht="12.75" customHeight="1" x14ac:dyDescent="0.2">
      <c r="A2" s="1" t="s">
        <v>508</v>
      </c>
      <c r="B2" s="10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</row>
    <row r="3" spans="1:46" s="8" customFormat="1" ht="12.75" customHeight="1" x14ac:dyDescent="0.2">
      <c r="A3" s="49"/>
      <c r="B3" s="10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</row>
    <row r="4" spans="1:46" s="8" customFormat="1" ht="12.75" customHeight="1" x14ac:dyDescent="0.2">
      <c r="A4" s="49"/>
      <c r="B4" s="10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s="8" customFormat="1" ht="12.75" customHeight="1" x14ac:dyDescent="0.2">
      <c r="A5" s="49"/>
      <c r="B5" s="10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s="7" customFormat="1" ht="15" customHeight="1" x14ac:dyDescent="0.2">
      <c r="A6" s="86" t="s">
        <v>509</v>
      </c>
      <c r="B6" s="86"/>
      <c r="C6" s="96">
        <v>2018</v>
      </c>
      <c r="D6" s="96"/>
      <c r="E6" s="96"/>
      <c r="F6" s="96"/>
      <c r="G6" s="96"/>
      <c r="H6" s="96"/>
      <c r="I6" s="96"/>
      <c r="J6" s="96"/>
      <c r="K6" s="96"/>
      <c r="L6" s="96"/>
      <c r="M6" s="96">
        <v>2017</v>
      </c>
      <c r="N6" s="96"/>
      <c r="O6" s="96"/>
      <c r="P6" s="96"/>
      <c r="Q6" s="96"/>
      <c r="R6" s="96"/>
      <c r="S6" s="96"/>
      <c r="T6" s="96"/>
      <c r="U6" s="96"/>
      <c r="V6" s="96"/>
      <c r="W6" s="96">
        <v>2016</v>
      </c>
      <c r="X6" s="96"/>
      <c r="Y6" s="96"/>
      <c r="Z6" s="96"/>
      <c r="AA6" s="96"/>
      <c r="AB6" s="96"/>
      <c r="AC6" s="96"/>
      <c r="AD6" s="96"/>
      <c r="AE6" s="96"/>
      <c r="AF6" s="96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</row>
    <row r="7" spans="1:46" s="7" customFormat="1" ht="49.5" customHeight="1" x14ac:dyDescent="0.2">
      <c r="A7" s="87"/>
      <c r="B7" s="87"/>
      <c r="C7" s="107" t="s">
        <v>1</v>
      </c>
      <c r="D7" s="94" t="s">
        <v>338</v>
      </c>
      <c r="E7" s="94" t="s">
        <v>339</v>
      </c>
      <c r="F7" s="94" t="s">
        <v>340</v>
      </c>
      <c r="G7" s="94" t="s">
        <v>341</v>
      </c>
      <c r="H7" s="94" t="s">
        <v>224</v>
      </c>
      <c r="I7" s="94" t="s">
        <v>92</v>
      </c>
      <c r="J7" s="94" t="s">
        <v>422</v>
      </c>
      <c r="K7" s="94" t="s">
        <v>292</v>
      </c>
      <c r="L7" s="94" t="s">
        <v>82</v>
      </c>
      <c r="M7" s="107" t="s">
        <v>1</v>
      </c>
      <c r="N7" s="94" t="s">
        <v>338</v>
      </c>
      <c r="O7" s="94" t="s">
        <v>339</v>
      </c>
      <c r="P7" s="94" t="s">
        <v>340</v>
      </c>
      <c r="Q7" s="94" t="s">
        <v>341</v>
      </c>
      <c r="R7" s="94" t="s">
        <v>224</v>
      </c>
      <c r="S7" s="94" t="s">
        <v>92</v>
      </c>
      <c r="T7" s="94" t="s">
        <v>422</v>
      </c>
      <c r="U7" s="94" t="s">
        <v>292</v>
      </c>
      <c r="V7" s="94" t="s">
        <v>82</v>
      </c>
      <c r="W7" s="107" t="s">
        <v>1</v>
      </c>
      <c r="X7" s="94" t="s">
        <v>338</v>
      </c>
      <c r="Y7" s="94" t="s">
        <v>339</v>
      </c>
      <c r="Z7" s="94" t="s">
        <v>340</v>
      </c>
      <c r="AA7" s="94" t="s">
        <v>341</v>
      </c>
      <c r="AB7" s="94" t="s">
        <v>224</v>
      </c>
      <c r="AC7" s="94" t="s">
        <v>92</v>
      </c>
      <c r="AD7" s="94" t="s">
        <v>422</v>
      </c>
      <c r="AE7" s="94" t="s">
        <v>292</v>
      </c>
      <c r="AF7" s="94" t="s">
        <v>82</v>
      </c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</row>
    <row r="8" spans="1:46" s="7" customFormat="1" ht="49.5" customHeight="1" x14ac:dyDescent="0.2">
      <c r="A8" s="88"/>
      <c r="B8" s="88"/>
      <c r="C8" s="109"/>
      <c r="D8" s="95"/>
      <c r="E8" s="95"/>
      <c r="F8" s="95"/>
      <c r="G8" s="95"/>
      <c r="H8" s="95"/>
      <c r="I8" s="95"/>
      <c r="J8" s="95"/>
      <c r="K8" s="95"/>
      <c r="L8" s="95"/>
      <c r="M8" s="109"/>
      <c r="N8" s="95"/>
      <c r="O8" s="95"/>
      <c r="P8" s="95"/>
      <c r="Q8" s="95"/>
      <c r="R8" s="95"/>
      <c r="S8" s="95"/>
      <c r="T8" s="95"/>
      <c r="U8" s="95"/>
      <c r="V8" s="95"/>
      <c r="W8" s="109"/>
      <c r="X8" s="95"/>
      <c r="Y8" s="95"/>
      <c r="Z8" s="95"/>
      <c r="AA8" s="95"/>
      <c r="AB8" s="95"/>
      <c r="AC8" s="95"/>
      <c r="AD8" s="95"/>
      <c r="AE8" s="95"/>
      <c r="AF8" s="95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</row>
    <row r="9" spans="1:46" s="7" customFormat="1" ht="11.25" customHeight="1" x14ac:dyDescent="0.2">
      <c r="A9" s="86" t="s">
        <v>1</v>
      </c>
      <c r="B9" s="86"/>
      <c r="C9" s="62">
        <v>40465.631095040189</v>
      </c>
      <c r="D9" s="62">
        <v>31629.245119690549</v>
      </c>
      <c r="E9" s="62">
        <v>360.12369999999999</v>
      </c>
      <c r="F9" s="62">
        <v>2025.641175</v>
      </c>
      <c r="G9" s="62">
        <v>0</v>
      </c>
      <c r="H9" s="62">
        <v>5505.0824230769222</v>
      </c>
      <c r="I9" s="62">
        <v>365.84930000000003</v>
      </c>
      <c r="J9" s="62">
        <v>1</v>
      </c>
      <c r="K9" s="62">
        <v>87.200199999999995</v>
      </c>
      <c r="L9" s="62">
        <v>491.48917727272732</v>
      </c>
      <c r="M9" s="62">
        <v>59773.711947630953</v>
      </c>
      <c r="N9" s="62">
        <v>47388.721924554062</v>
      </c>
      <c r="O9" s="62">
        <v>409.42829999999998</v>
      </c>
      <c r="P9" s="62">
        <v>2764.8133000000012</v>
      </c>
      <c r="Q9" s="62">
        <v>691.83839999999998</v>
      </c>
      <c r="R9" s="62">
        <v>5788.6789230769245</v>
      </c>
      <c r="S9" s="62">
        <v>1562.6094000000001</v>
      </c>
      <c r="T9" s="62">
        <v>1</v>
      </c>
      <c r="U9" s="62">
        <v>255.78829999999999</v>
      </c>
      <c r="V9" s="62">
        <v>910.83339999999998</v>
      </c>
      <c r="W9" s="62">
        <v>50960.602611883303</v>
      </c>
      <c r="X9" s="62">
        <v>41424.934673636883</v>
      </c>
      <c r="Y9" s="62">
        <v>143.90653441558439</v>
      </c>
      <c r="Z9" s="62">
        <v>1960.7436696428581</v>
      </c>
      <c r="AA9" s="62">
        <v>123.14017777777779</v>
      </c>
      <c r="AB9" s="62">
        <v>5540.1954230769225</v>
      </c>
      <c r="AC9" s="62">
        <v>523.81963333333329</v>
      </c>
      <c r="AD9" s="62">
        <v>1</v>
      </c>
      <c r="AE9" s="62">
        <v>616.61699999999996</v>
      </c>
      <c r="AF9" s="62">
        <v>626.24549999999999</v>
      </c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s="8" customFormat="1" ht="11.25" customHeight="1" x14ac:dyDescent="0.2">
      <c r="A10" s="92" t="s">
        <v>510</v>
      </c>
      <c r="B10" s="92"/>
      <c r="C10" s="60">
        <v>22798.661335468649</v>
      </c>
      <c r="D10" s="59">
        <v>18737.479835468639</v>
      </c>
      <c r="E10" s="59">
        <v>86.043099999999995</v>
      </c>
      <c r="F10" s="59">
        <v>855.22249999999997</v>
      </c>
      <c r="G10" s="59">
        <v>0</v>
      </c>
      <c r="H10" s="59">
        <v>2934.0048999999999</v>
      </c>
      <c r="I10" s="59">
        <v>18.841200000000001</v>
      </c>
      <c r="J10" s="59">
        <v>1</v>
      </c>
      <c r="K10" s="59">
        <v>50.143000000000001</v>
      </c>
      <c r="L10" s="59">
        <v>115.9268</v>
      </c>
      <c r="M10" s="60">
        <v>33806.442295201858</v>
      </c>
      <c r="N10" s="59">
        <v>27685.313495201852</v>
      </c>
      <c r="O10" s="59">
        <v>174.92830000000001</v>
      </c>
      <c r="P10" s="59">
        <v>1343.2257999999999</v>
      </c>
      <c r="Q10" s="59">
        <v>458.33839999999998</v>
      </c>
      <c r="R10" s="59">
        <v>2894.1237000000001</v>
      </c>
      <c r="S10" s="59">
        <v>619.26200000000006</v>
      </c>
      <c r="T10" s="59">
        <v>1</v>
      </c>
      <c r="U10" s="59">
        <v>205.6661</v>
      </c>
      <c r="V10" s="59">
        <v>424.58449999999999</v>
      </c>
      <c r="W10" s="60">
        <v>30264.04568696666</v>
      </c>
      <c r="X10" s="59">
        <v>24867.906060180929</v>
      </c>
      <c r="Y10" s="59">
        <v>79.074257142857107</v>
      </c>
      <c r="Z10" s="59">
        <v>1079.9794696428571</v>
      </c>
      <c r="AA10" s="59">
        <v>0</v>
      </c>
      <c r="AB10" s="59">
        <v>2880.1185</v>
      </c>
      <c r="AC10" s="59">
        <v>217.91200000000001</v>
      </c>
      <c r="AD10" s="59">
        <v>1</v>
      </c>
      <c r="AE10" s="59">
        <v>559.2582000000001</v>
      </c>
      <c r="AF10" s="59">
        <v>578.79719999999998</v>
      </c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s="8" customFormat="1" ht="11.25" customHeight="1" x14ac:dyDescent="0.2">
      <c r="A11" s="93" t="s">
        <v>511</v>
      </c>
      <c r="B11" s="93"/>
      <c r="C11" s="63">
        <v>17666.969759571541</v>
      </c>
      <c r="D11" s="61">
        <v>12891.765284221879</v>
      </c>
      <c r="E11" s="61">
        <v>274.0806</v>
      </c>
      <c r="F11" s="61">
        <v>1170.4186749999999</v>
      </c>
      <c r="G11" s="61">
        <v>0</v>
      </c>
      <c r="H11" s="61">
        <v>2571.0775230769241</v>
      </c>
      <c r="I11" s="61">
        <v>347.00810000000001</v>
      </c>
      <c r="J11" s="61">
        <v>0</v>
      </c>
      <c r="K11" s="61">
        <v>37.057200000000002</v>
      </c>
      <c r="L11" s="61">
        <v>375.5623772727273</v>
      </c>
      <c r="M11" s="63">
        <v>25967.269652429241</v>
      </c>
      <c r="N11" s="61">
        <v>19703.408429352308</v>
      </c>
      <c r="O11" s="61">
        <v>234.5</v>
      </c>
      <c r="P11" s="61">
        <v>1421.5875000000001</v>
      </c>
      <c r="Q11" s="61">
        <v>233.5</v>
      </c>
      <c r="R11" s="61">
        <v>2894.555223076924</v>
      </c>
      <c r="S11" s="61">
        <v>943.34739999999999</v>
      </c>
      <c r="T11" s="61">
        <v>0</v>
      </c>
      <c r="U11" s="61">
        <v>50.122199999999999</v>
      </c>
      <c r="V11" s="61">
        <v>486.24889999999999</v>
      </c>
      <c r="W11" s="63">
        <v>20696.55692491676</v>
      </c>
      <c r="X11" s="61">
        <v>16557.028613455979</v>
      </c>
      <c r="Y11" s="61">
        <v>64.832277272727296</v>
      </c>
      <c r="Z11" s="61">
        <v>880.76419999999985</v>
      </c>
      <c r="AA11" s="61">
        <v>123.14017777777779</v>
      </c>
      <c r="AB11" s="61">
        <v>2660.0769230769238</v>
      </c>
      <c r="AC11" s="61">
        <v>305.90763333333331</v>
      </c>
      <c r="AD11" s="61">
        <v>0</v>
      </c>
      <c r="AE11" s="61">
        <v>57.358800000000002</v>
      </c>
      <c r="AF11" s="61">
        <v>47.448300000000003</v>
      </c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s="23" customFormat="1" ht="11.25" customHeight="1" x14ac:dyDescent="0.2"/>
    <row r="13" spans="1:46" s="23" customFormat="1" ht="11.25" customHeight="1" x14ac:dyDescent="0.2">
      <c r="A13" s="56" t="s">
        <v>733</v>
      </c>
    </row>
    <row r="14" spans="1:46" s="23" customFormat="1" ht="11.25" customHeight="1" x14ac:dyDescent="0.2">
      <c r="A14" s="33"/>
    </row>
    <row r="15" spans="1:46" s="23" customFormat="1" ht="11.25" customHeight="1" x14ac:dyDescent="0.2">
      <c r="A15" s="33"/>
    </row>
    <row r="16" spans="1:46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70" customFormat="1" ht="11.25" customHeight="1" x14ac:dyDescent="0.25">
      <c r="D21" s="30" t="s">
        <v>714</v>
      </c>
    </row>
    <row r="22" spans="1:58" ht="11.25" customHeight="1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</row>
    <row r="23" spans="1:58" ht="11.25" customHeight="1" x14ac:dyDescent="0.2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</row>
    <row r="24" spans="1:58" ht="11.25" customHeight="1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</row>
    <row r="25" spans="1:58" ht="11.25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</row>
    <row r="26" spans="1:58" ht="11.25" customHeight="1" x14ac:dyDescent="0.2"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</row>
    <row r="27" spans="1:58" ht="11.25" customHeight="1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</row>
    <row r="28" spans="1:58" ht="11.25" customHeight="1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</row>
  </sheetData>
  <mergeCells count="37">
    <mergeCell ref="A11:B11"/>
    <mergeCell ref="M6:V6"/>
    <mergeCell ref="W6:AF6"/>
    <mergeCell ref="A9:B9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A10:B10"/>
    <mergeCell ref="C7:C8"/>
    <mergeCell ref="D7:D8"/>
    <mergeCell ref="E7:E8"/>
    <mergeCell ref="F7:F8"/>
    <mergeCell ref="A6:B8"/>
    <mergeCell ref="C6:L6"/>
    <mergeCell ref="R7:R8"/>
    <mergeCell ref="S7:S8"/>
    <mergeCell ref="T7:T8"/>
    <mergeCell ref="U7:U8"/>
    <mergeCell ref="V7:V8"/>
    <mergeCell ref="W7:W8"/>
    <mergeCell ref="X7:X8"/>
    <mergeCell ref="Y7:Y8"/>
    <mergeCell ref="AE7:AE8"/>
    <mergeCell ref="AF7:AF8"/>
    <mergeCell ref="Z7:Z8"/>
    <mergeCell ref="AA7:AA8"/>
    <mergeCell ref="AB7:AB8"/>
    <mergeCell ref="AC7:AC8"/>
    <mergeCell ref="AD7:AD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AN4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5" width="10.7109375" style="8" customWidth="1"/>
    <col min="6" max="6" width="14.140625" style="8" customWidth="1"/>
    <col min="7" max="7" width="10.7109375" style="8" customWidth="1"/>
    <col min="8" max="8" width="11.7109375" style="8" customWidth="1"/>
    <col min="9" max="9" width="10.7109375" style="8" customWidth="1"/>
    <col min="10" max="10" width="13.42578125" style="8" customWidth="1"/>
    <col min="11" max="11" width="10.7109375" style="8" customWidth="1"/>
    <col min="12" max="12" width="13.42578125" style="8" customWidth="1"/>
    <col min="13" max="14" width="10.7109375" style="8" customWidth="1"/>
    <col min="15" max="15" width="10.85546875" style="8" customWidth="1"/>
    <col min="16" max="16" width="10" style="8" customWidth="1"/>
    <col min="17" max="17" width="8.7109375" style="8" customWidth="1"/>
    <col min="18" max="18" width="9.7109375" style="8" customWidth="1"/>
    <col min="19" max="19" width="12.7109375" style="8" customWidth="1"/>
    <col min="20" max="20" width="9.85546875" style="8" customWidth="1"/>
    <col min="21" max="21" width="9.28515625" style="8" customWidth="1"/>
    <col min="22" max="22" width="11.140625" style="8" customWidth="1"/>
    <col min="23" max="24" width="8.7109375" style="8" customWidth="1"/>
    <col min="25" max="26" width="13" style="8" customWidth="1"/>
    <col min="27" max="27" width="8.7109375" style="8" customWidth="1"/>
    <col min="28" max="16384" width="15.7109375" style="8"/>
  </cols>
  <sheetData>
    <row r="1" spans="1:11" ht="12.75" customHeight="1" x14ac:dyDescent="0.2">
      <c r="A1" s="1" t="s">
        <v>746</v>
      </c>
      <c r="B1" s="8"/>
      <c r="F1" s="3"/>
      <c r="K1" s="3" t="s">
        <v>25</v>
      </c>
    </row>
    <row r="2" spans="1:11" ht="12.75" customHeight="1" x14ac:dyDescent="0.2">
      <c r="A2" s="1" t="s">
        <v>508</v>
      </c>
    </row>
    <row r="3" spans="1:11" ht="12.75" customHeight="1" x14ac:dyDescent="0.2">
      <c r="A3" s="49"/>
    </row>
    <row r="4" spans="1:11" ht="12.75" customHeight="1" x14ac:dyDescent="0.2">
      <c r="A4" s="49"/>
    </row>
    <row r="5" spans="1:11" ht="12.75" customHeight="1" x14ac:dyDescent="0.2">
      <c r="A5" s="49"/>
    </row>
    <row r="6" spans="1:11" s="7" customFormat="1" ht="15" customHeight="1" x14ac:dyDescent="0.2">
      <c r="A6" s="86" t="s">
        <v>509</v>
      </c>
      <c r="B6" s="86"/>
      <c r="C6" s="96">
        <v>2018</v>
      </c>
      <c r="D6" s="96"/>
      <c r="E6" s="96"/>
      <c r="F6" s="96"/>
      <c r="G6" s="96"/>
      <c r="H6" s="96"/>
      <c r="I6" s="96"/>
      <c r="J6" s="96"/>
      <c r="K6" s="96"/>
    </row>
    <row r="7" spans="1:11" s="7" customFormat="1" ht="35.25" customHeight="1" x14ac:dyDescent="0.2">
      <c r="A7" s="87"/>
      <c r="B7" s="87"/>
      <c r="C7" s="112" t="s">
        <v>1</v>
      </c>
      <c r="D7" s="94" t="s">
        <v>226</v>
      </c>
      <c r="E7" s="94" t="s">
        <v>253</v>
      </c>
      <c r="F7" s="94" t="s">
        <v>291</v>
      </c>
      <c r="G7" s="94" t="s">
        <v>275</v>
      </c>
      <c r="H7" s="94" t="s">
        <v>224</v>
      </c>
      <c r="I7" s="94" t="s">
        <v>92</v>
      </c>
      <c r="J7" s="94" t="s">
        <v>422</v>
      </c>
      <c r="K7" s="94" t="s">
        <v>276</v>
      </c>
    </row>
    <row r="8" spans="1:11" s="7" customFormat="1" ht="35.25" customHeight="1" x14ac:dyDescent="0.2">
      <c r="A8" s="88"/>
      <c r="B8" s="88"/>
      <c r="C8" s="113"/>
      <c r="D8" s="95"/>
      <c r="E8" s="95"/>
      <c r="F8" s="95"/>
      <c r="G8" s="95"/>
      <c r="H8" s="95"/>
      <c r="I8" s="95"/>
      <c r="J8" s="95"/>
      <c r="K8" s="95"/>
    </row>
    <row r="9" spans="1:11" s="7" customFormat="1" ht="11.25" customHeight="1" x14ac:dyDescent="0.2">
      <c r="A9" s="86" t="s">
        <v>1</v>
      </c>
      <c r="B9" s="86"/>
      <c r="C9" s="62">
        <v>6778.6119916569633</v>
      </c>
      <c r="D9" s="62">
        <v>6300.6119916569642</v>
      </c>
      <c r="E9" s="62">
        <v>55.145600000000002</v>
      </c>
      <c r="F9" s="62">
        <v>223.78360000000001</v>
      </c>
      <c r="G9" s="62">
        <v>1</v>
      </c>
      <c r="H9" s="62">
        <v>0</v>
      </c>
      <c r="I9" s="62">
        <v>0</v>
      </c>
      <c r="J9" s="62">
        <v>0</v>
      </c>
      <c r="K9" s="62">
        <v>198.07079999999999</v>
      </c>
    </row>
    <row r="10" spans="1:11" ht="11.25" customHeight="1" x14ac:dyDescent="0.2">
      <c r="A10" s="92" t="s">
        <v>510</v>
      </c>
      <c r="B10" s="92"/>
      <c r="C10" s="60">
        <v>3563.8502579573319</v>
      </c>
      <c r="D10" s="59">
        <v>3261.3036579573318</v>
      </c>
      <c r="E10" s="59">
        <v>1</v>
      </c>
      <c r="F10" s="59">
        <v>102.47580000000001</v>
      </c>
      <c r="G10" s="59">
        <v>1</v>
      </c>
      <c r="H10" s="59">
        <v>0</v>
      </c>
      <c r="I10" s="59">
        <v>0</v>
      </c>
      <c r="J10" s="59">
        <v>0</v>
      </c>
      <c r="K10" s="60">
        <v>198.07079999999999</v>
      </c>
    </row>
    <row r="11" spans="1:11" ht="11.25" customHeight="1" x14ac:dyDescent="0.2">
      <c r="A11" s="93" t="s">
        <v>511</v>
      </c>
      <c r="B11" s="93"/>
      <c r="C11" s="63">
        <v>3214.761733699635</v>
      </c>
      <c r="D11" s="61">
        <v>3039.3083336996351</v>
      </c>
      <c r="E11" s="61">
        <v>54.145600000000002</v>
      </c>
      <c r="F11" s="61">
        <v>121.3078</v>
      </c>
      <c r="G11" s="61">
        <v>0</v>
      </c>
      <c r="H11" s="61">
        <v>0</v>
      </c>
      <c r="I11" s="61">
        <v>0</v>
      </c>
      <c r="J11" s="61">
        <v>0</v>
      </c>
      <c r="K11" s="63">
        <v>0</v>
      </c>
    </row>
    <row r="12" spans="1:11" s="33" customFormat="1" ht="11.25" customHeight="1" x14ac:dyDescent="0.2">
      <c r="A12" s="24"/>
    </row>
    <row r="13" spans="1:11" s="33" customFormat="1" ht="11.25" customHeight="1" x14ac:dyDescent="0.2">
      <c r="A13" s="56" t="s">
        <v>733</v>
      </c>
    </row>
    <row r="14" spans="1:11" s="33" customFormat="1" ht="11.25" customHeight="1" x14ac:dyDescent="0.2"/>
    <row r="15" spans="1:11" s="33" customFormat="1" ht="11.25" customHeight="1" x14ac:dyDescent="0.2">
      <c r="A15" s="31"/>
    </row>
    <row r="16" spans="1:11" s="33" customFormat="1" ht="11.25" customHeight="1" x14ac:dyDescent="0.2"/>
    <row r="17" spans="3:40" s="33" customFormat="1" ht="11.25" customHeight="1" x14ac:dyDescent="0.2"/>
    <row r="18" spans="3:40" s="33" customFormat="1" ht="11.25" customHeight="1" x14ac:dyDescent="0.2"/>
    <row r="19" spans="3:40" s="33" customFormat="1" ht="11.25" customHeight="1" x14ac:dyDescent="0.2"/>
    <row r="20" spans="3:40" s="33" customFormat="1" ht="11.25" customHeight="1" x14ac:dyDescent="0.2"/>
    <row r="21" spans="3:40" s="17" customFormat="1" ht="11.25" customHeight="1" x14ac:dyDescent="0.25">
      <c r="D21" s="30" t="s">
        <v>714</v>
      </c>
    </row>
    <row r="22" spans="3:4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3:4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3:4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3:4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3:4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3:4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3:4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40" spans="1:1" s="33" customFormat="1" ht="11.25" customHeight="1" x14ac:dyDescent="0.2"/>
    <row r="41" spans="1:1" s="33" customFormat="1" ht="11.25" customHeight="1" x14ac:dyDescent="0.2"/>
    <row r="42" spans="1:1" s="33" customFormat="1" ht="11.25" customHeight="1" x14ac:dyDescent="0.2">
      <c r="A42" s="31"/>
    </row>
  </sheetData>
  <mergeCells count="14">
    <mergeCell ref="A9:B9"/>
    <mergeCell ref="A6:B8"/>
    <mergeCell ref="A11:B11"/>
    <mergeCell ref="A10:B10"/>
    <mergeCell ref="C6:K6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AN4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11" width="10.7109375" style="8" customWidth="1"/>
    <col min="12" max="12" width="9.5703125" style="8" customWidth="1"/>
    <col min="13" max="13" width="8.7109375" style="8" customWidth="1"/>
    <col min="14" max="14" width="10.28515625" style="8" customWidth="1"/>
    <col min="15" max="15" width="10.85546875" style="8" customWidth="1"/>
    <col min="16" max="16" width="10" style="8" customWidth="1"/>
    <col min="17" max="17" width="8.7109375" style="8" customWidth="1"/>
    <col min="18" max="18" width="9.7109375" style="8" customWidth="1"/>
    <col min="19" max="19" width="12.7109375" style="8" customWidth="1"/>
    <col min="20" max="20" width="9.85546875" style="8" customWidth="1"/>
    <col min="21" max="21" width="9.28515625" style="8" customWidth="1"/>
    <col min="22" max="22" width="11.140625" style="8" customWidth="1"/>
    <col min="23" max="24" width="8.7109375" style="8" customWidth="1"/>
    <col min="25" max="26" width="13" style="8" customWidth="1"/>
    <col min="27" max="27" width="8.7109375" style="8" customWidth="1"/>
    <col min="28" max="16384" width="15.7109375" style="8"/>
  </cols>
  <sheetData>
    <row r="1" spans="1:11" ht="12.75" customHeight="1" x14ac:dyDescent="0.2">
      <c r="A1" s="1" t="s">
        <v>747</v>
      </c>
      <c r="B1" s="8"/>
      <c r="F1" s="3"/>
      <c r="G1" s="3"/>
      <c r="J1" s="3"/>
      <c r="K1" s="3" t="s">
        <v>26</v>
      </c>
    </row>
    <row r="2" spans="1:11" ht="12.75" customHeight="1" x14ac:dyDescent="0.2">
      <c r="A2" s="1" t="s">
        <v>508</v>
      </c>
    </row>
    <row r="3" spans="1:11" ht="12.75" customHeight="1" x14ac:dyDescent="0.2">
      <c r="A3" s="49"/>
    </row>
    <row r="4" spans="1:11" ht="12.75" customHeight="1" x14ac:dyDescent="0.2">
      <c r="A4" s="49"/>
    </row>
    <row r="5" spans="1:11" ht="12.75" customHeight="1" x14ac:dyDescent="0.2">
      <c r="A5" s="49"/>
    </row>
    <row r="6" spans="1:11" s="7" customFormat="1" x14ac:dyDescent="0.2">
      <c r="A6" s="86" t="s">
        <v>509</v>
      </c>
      <c r="B6" s="86"/>
      <c r="C6" s="96">
        <v>2018</v>
      </c>
      <c r="D6" s="96"/>
      <c r="E6" s="96"/>
      <c r="F6" s="96"/>
      <c r="G6" s="96"/>
      <c r="H6" s="96"/>
      <c r="I6" s="96"/>
      <c r="J6" s="96"/>
      <c r="K6" s="96"/>
    </row>
    <row r="7" spans="1:11" s="7" customFormat="1" ht="33.75" customHeight="1" x14ac:dyDescent="0.2">
      <c r="A7" s="87"/>
      <c r="B7" s="87"/>
      <c r="C7" s="112" t="s">
        <v>1</v>
      </c>
      <c r="D7" s="94" t="s">
        <v>102</v>
      </c>
      <c r="E7" s="94" t="s">
        <v>103</v>
      </c>
      <c r="F7" s="94" t="s">
        <v>104</v>
      </c>
      <c r="G7" s="94" t="s">
        <v>105</v>
      </c>
      <c r="H7" s="94" t="s">
        <v>122</v>
      </c>
      <c r="I7" s="94" t="s">
        <v>107</v>
      </c>
      <c r="J7" s="94" t="s">
        <v>123</v>
      </c>
      <c r="K7" s="94" t="s">
        <v>39</v>
      </c>
    </row>
    <row r="8" spans="1:11" s="7" customFormat="1" ht="33.75" customHeight="1" x14ac:dyDescent="0.2">
      <c r="A8" s="88"/>
      <c r="B8" s="88"/>
      <c r="C8" s="113"/>
      <c r="D8" s="95"/>
      <c r="E8" s="95"/>
      <c r="F8" s="95"/>
      <c r="G8" s="95"/>
      <c r="H8" s="95"/>
      <c r="I8" s="95"/>
      <c r="J8" s="95"/>
      <c r="K8" s="95"/>
    </row>
    <row r="9" spans="1:11" s="7" customFormat="1" ht="11.25" customHeight="1" x14ac:dyDescent="0.2">
      <c r="A9" s="86" t="s">
        <v>1</v>
      </c>
      <c r="B9" s="86"/>
      <c r="C9" s="62">
        <v>6778.6119916569633</v>
      </c>
      <c r="D9" s="62">
        <v>1022.623288095238</v>
      </c>
      <c r="E9" s="62">
        <v>582.48164313725488</v>
      </c>
      <c r="F9" s="62">
        <v>3484.2050169896002</v>
      </c>
      <c r="G9" s="62">
        <v>257.47017647058823</v>
      </c>
      <c r="H9" s="62">
        <v>0</v>
      </c>
      <c r="I9" s="62">
        <v>610.70130000000006</v>
      </c>
      <c r="J9" s="62">
        <v>821.13056696428566</v>
      </c>
      <c r="K9" s="62">
        <v>0</v>
      </c>
    </row>
    <row r="10" spans="1:11" ht="11.25" customHeight="1" x14ac:dyDescent="0.2">
      <c r="A10" s="92" t="s">
        <v>510</v>
      </c>
      <c r="B10" s="92"/>
      <c r="C10" s="60">
        <v>3563.8502579573319</v>
      </c>
      <c r="D10" s="59">
        <v>696.73424999999997</v>
      </c>
      <c r="E10" s="59">
        <v>274.66287647058817</v>
      </c>
      <c r="F10" s="59">
        <v>1833.909188051869</v>
      </c>
      <c r="G10" s="59">
        <v>68.144276470588196</v>
      </c>
      <c r="H10" s="59">
        <v>0</v>
      </c>
      <c r="I10" s="59">
        <v>191.36099999999999</v>
      </c>
      <c r="J10" s="59">
        <v>499.03866696428582</v>
      </c>
      <c r="K10" s="59">
        <v>0</v>
      </c>
    </row>
    <row r="11" spans="1:11" ht="11.25" customHeight="1" x14ac:dyDescent="0.2">
      <c r="A11" s="93" t="s">
        <v>511</v>
      </c>
      <c r="B11" s="93"/>
      <c r="C11" s="63">
        <v>3214.761733699635</v>
      </c>
      <c r="D11" s="61">
        <v>325.88903809523782</v>
      </c>
      <c r="E11" s="61">
        <v>307.81876666666659</v>
      </c>
      <c r="F11" s="61">
        <v>1650.2958289377291</v>
      </c>
      <c r="G11" s="61">
        <v>189.32589999999999</v>
      </c>
      <c r="H11" s="61">
        <v>0</v>
      </c>
      <c r="I11" s="61">
        <v>419.34030000000001</v>
      </c>
      <c r="J11" s="61">
        <v>322.09190000000001</v>
      </c>
      <c r="K11" s="61">
        <v>0</v>
      </c>
    </row>
    <row r="12" spans="1:11" s="33" customFormat="1" ht="11.25" customHeight="1" x14ac:dyDescent="0.2">
      <c r="A12" s="24"/>
    </row>
    <row r="13" spans="1:11" s="33" customFormat="1" ht="11.25" customHeight="1" x14ac:dyDescent="0.2">
      <c r="A13" s="56" t="s">
        <v>733</v>
      </c>
    </row>
    <row r="14" spans="1:11" s="33" customFormat="1" ht="11.25" customHeight="1" x14ac:dyDescent="0.2"/>
    <row r="15" spans="1:11" s="33" customFormat="1" ht="11.25" customHeight="1" x14ac:dyDescent="0.2">
      <c r="A15" s="31"/>
    </row>
    <row r="16" spans="1:11" s="33" customFormat="1" ht="11.25" customHeight="1" x14ac:dyDescent="0.2"/>
    <row r="17" spans="3:40" s="33" customFormat="1" ht="11.25" customHeight="1" x14ac:dyDescent="0.2"/>
    <row r="18" spans="3:40" s="33" customFormat="1" ht="11.25" customHeight="1" x14ac:dyDescent="0.2"/>
    <row r="19" spans="3:40" s="33" customFormat="1" ht="11.25" customHeight="1" x14ac:dyDescent="0.2"/>
    <row r="20" spans="3:40" s="33" customFormat="1" ht="11.25" customHeight="1" x14ac:dyDescent="0.2"/>
    <row r="21" spans="3:40" s="17" customFormat="1" ht="11.25" customHeight="1" x14ac:dyDescent="0.25">
      <c r="D21" s="30" t="s">
        <v>714</v>
      </c>
    </row>
    <row r="22" spans="3:4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3:4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3:4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3:4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3:4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3:4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3:4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40" spans="1:1" s="33" customFormat="1" ht="11.25" customHeight="1" x14ac:dyDescent="0.2"/>
    <row r="41" spans="1:1" s="33" customFormat="1" ht="11.25" customHeight="1" x14ac:dyDescent="0.2"/>
    <row r="42" spans="1:1" s="33" customFormat="1" ht="11.25" customHeight="1" x14ac:dyDescent="0.2">
      <c r="A42" s="31"/>
    </row>
    <row r="43" spans="1:1" s="33" customFormat="1" ht="11.25" customHeight="1" x14ac:dyDescent="0.2"/>
  </sheetData>
  <mergeCells count="14">
    <mergeCell ref="J7:J8"/>
    <mergeCell ref="C6:K6"/>
    <mergeCell ref="A6:B8"/>
    <mergeCell ref="K7:K8"/>
    <mergeCell ref="E7:E8"/>
    <mergeCell ref="F7:F8"/>
    <mergeCell ref="G7:G8"/>
    <mergeCell ref="H7:H8"/>
    <mergeCell ref="I7:I8"/>
    <mergeCell ref="A11:B11"/>
    <mergeCell ref="A10:B10"/>
    <mergeCell ref="A9:B9"/>
    <mergeCell ref="C7:C8"/>
    <mergeCell ref="D7:D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AF44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" style="8" customWidth="1"/>
    <col min="4" max="4" width="8.5703125" style="8" customWidth="1"/>
    <col min="5" max="5" width="8.28515625" style="8" customWidth="1"/>
    <col min="6" max="6" width="8" style="8" customWidth="1"/>
    <col min="7" max="7" width="7" style="8" customWidth="1"/>
    <col min="8" max="8" width="7.5703125" style="8" customWidth="1"/>
    <col min="9" max="9" width="11.85546875" style="8" customWidth="1"/>
    <col min="10" max="10" width="8.42578125" style="8" customWidth="1"/>
    <col min="11" max="11" width="9.42578125" style="8" customWidth="1"/>
    <col min="12" max="12" width="9.5703125" style="8" customWidth="1"/>
    <col min="13" max="13" width="8" style="8" customWidth="1"/>
    <col min="14" max="14" width="7.140625" style="8" customWidth="1"/>
    <col min="15" max="15" width="7" style="8" customWidth="1"/>
    <col min="16" max="16384" width="15.7109375" style="8"/>
  </cols>
  <sheetData>
    <row r="1" spans="1:15" ht="12.75" customHeight="1" x14ac:dyDescent="0.2">
      <c r="A1" s="1" t="s">
        <v>749</v>
      </c>
      <c r="B1" s="8"/>
      <c r="F1" s="3"/>
      <c r="G1" s="3"/>
      <c r="J1" s="3"/>
      <c r="N1" s="3"/>
      <c r="O1" s="3" t="s">
        <v>748</v>
      </c>
    </row>
    <row r="2" spans="1:15" ht="12.75" customHeight="1" x14ac:dyDescent="0.2">
      <c r="A2" s="2" t="s">
        <v>508</v>
      </c>
    </row>
    <row r="3" spans="1:15" ht="12.75" customHeight="1" x14ac:dyDescent="0.2">
      <c r="A3" s="49"/>
    </row>
    <row r="4" spans="1:15" ht="12.75" customHeight="1" x14ac:dyDescent="0.2">
      <c r="A4" s="49"/>
    </row>
    <row r="5" spans="1:15" ht="12.75" customHeight="1" x14ac:dyDescent="0.2">
      <c r="A5" s="49"/>
    </row>
    <row r="6" spans="1:15" s="7" customFormat="1" ht="15" customHeight="1" x14ac:dyDescent="0.2">
      <c r="A6" s="86" t="s">
        <v>509</v>
      </c>
      <c r="B6" s="86"/>
      <c r="C6" s="104">
        <v>2018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s="7" customFormat="1" ht="39.950000000000003" customHeight="1" x14ac:dyDescent="0.2">
      <c r="A7" s="87"/>
      <c r="B7" s="87"/>
      <c r="C7" s="112" t="s">
        <v>1</v>
      </c>
      <c r="D7" s="94" t="s">
        <v>124</v>
      </c>
      <c r="E7" s="94" t="s">
        <v>125</v>
      </c>
      <c r="F7" s="94" t="s">
        <v>126</v>
      </c>
      <c r="G7" s="94" t="s">
        <v>127</v>
      </c>
      <c r="H7" s="94" t="s">
        <v>128</v>
      </c>
      <c r="I7" s="94" t="s">
        <v>129</v>
      </c>
      <c r="J7" s="94" t="s">
        <v>130</v>
      </c>
      <c r="K7" s="94" t="s">
        <v>407</v>
      </c>
      <c r="L7" s="94" t="s">
        <v>408</v>
      </c>
      <c r="M7" s="94" t="s">
        <v>131</v>
      </c>
      <c r="N7" s="94" t="s">
        <v>132</v>
      </c>
      <c r="O7" s="94" t="s">
        <v>39</v>
      </c>
    </row>
    <row r="8" spans="1:15" s="7" customFormat="1" ht="39.950000000000003" customHeight="1" x14ac:dyDescent="0.2">
      <c r="A8" s="88"/>
      <c r="B8" s="88"/>
      <c r="C8" s="113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15" s="7" customFormat="1" ht="11.25" customHeight="1" x14ac:dyDescent="0.2">
      <c r="A9" s="86" t="s">
        <v>1</v>
      </c>
      <c r="B9" s="86"/>
      <c r="C9" s="62">
        <v>6778.6119916569633</v>
      </c>
      <c r="D9" s="62">
        <v>1879.2753402387041</v>
      </c>
      <c r="E9" s="62">
        <v>607.58950000000004</v>
      </c>
      <c r="F9" s="62">
        <v>1212.8538220749831</v>
      </c>
      <c r="G9" s="62">
        <v>292.55508285714291</v>
      </c>
      <c r="H9" s="62">
        <v>0</v>
      </c>
      <c r="I9" s="62">
        <v>937.54179291727598</v>
      </c>
      <c r="J9" s="62">
        <v>141.69847647058819</v>
      </c>
      <c r="K9" s="62">
        <v>376.64069425287369</v>
      </c>
      <c r="L9" s="62">
        <v>0</v>
      </c>
      <c r="M9" s="62">
        <v>0</v>
      </c>
      <c r="N9" s="62">
        <v>1330.4572828453961</v>
      </c>
      <c r="O9" s="62">
        <v>0</v>
      </c>
    </row>
    <row r="10" spans="1:15" ht="11.25" customHeight="1" x14ac:dyDescent="0.2">
      <c r="A10" s="92" t="s">
        <v>510</v>
      </c>
      <c r="B10" s="92"/>
      <c r="C10" s="60">
        <v>3563.8502579573319</v>
      </c>
      <c r="D10" s="59">
        <v>1309.0729069053709</v>
      </c>
      <c r="E10" s="59">
        <v>158.68289999999999</v>
      </c>
      <c r="F10" s="59">
        <v>507.81209789915971</v>
      </c>
      <c r="G10" s="59">
        <v>292.55508285714291</v>
      </c>
      <c r="H10" s="59">
        <v>0</v>
      </c>
      <c r="I10" s="59">
        <v>520.90668815537117</v>
      </c>
      <c r="J10" s="59">
        <v>141.69847647058819</v>
      </c>
      <c r="K10" s="59">
        <v>203.91172758620689</v>
      </c>
      <c r="L10" s="59">
        <v>0</v>
      </c>
      <c r="M10" s="59">
        <v>0</v>
      </c>
      <c r="N10" s="59">
        <v>429.21037808349121</v>
      </c>
      <c r="O10" s="59">
        <v>0</v>
      </c>
    </row>
    <row r="11" spans="1:15" ht="11.25" customHeight="1" x14ac:dyDescent="0.2">
      <c r="A11" s="93" t="s">
        <v>511</v>
      </c>
      <c r="B11" s="93"/>
      <c r="C11" s="63">
        <v>3214.761733699635</v>
      </c>
      <c r="D11" s="61">
        <v>570.20243333333303</v>
      </c>
      <c r="E11" s="61">
        <v>448.90660000000003</v>
      </c>
      <c r="F11" s="61">
        <v>705.04172417582402</v>
      </c>
      <c r="G11" s="61">
        <v>0</v>
      </c>
      <c r="H11" s="61">
        <v>0</v>
      </c>
      <c r="I11" s="61">
        <v>416.63510476190481</v>
      </c>
      <c r="J11" s="61">
        <v>0</v>
      </c>
      <c r="K11" s="61">
        <v>172.72896666666671</v>
      </c>
      <c r="L11" s="61">
        <v>0</v>
      </c>
      <c r="M11" s="61">
        <v>0</v>
      </c>
      <c r="N11" s="61">
        <v>901.24690476190483</v>
      </c>
      <c r="O11" s="61">
        <v>0</v>
      </c>
    </row>
    <row r="12" spans="1:15" s="33" customFormat="1" ht="11.25" customHeight="1" x14ac:dyDescent="0.2">
      <c r="A12" s="24"/>
    </row>
    <row r="13" spans="1:15" s="33" customFormat="1" ht="11.25" customHeight="1" x14ac:dyDescent="0.2">
      <c r="A13" s="56" t="s">
        <v>733</v>
      </c>
    </row>
    <row r="14" spans="1:15" s="33" customFormat="1" ht="11.25" customHeight="1" x14ac:dyDescent="0.2"/>
    <row r="15" spans="1:15" s="33" customFormat="1" ht="11.25" customHeight="1" x14ac:dyDescent="0.2">
      <c r="A15" s="31"/>
    </row>
    <row r="16" spans="1:15" s="33" customFormat="1" ht="11.25" customHeight="1" x14ac:dyDescent="0.2"/>
    <row r="17" spans="3:32" s="33" customFormat="1" ht="11.25" customHeight="1" x14ac:dyDescent="0.2"/>
    <row r="18" spans="3:32" s="33" customFormat="1" ht="11.25" customHeight="1" x14ac:dyDescent="0.2"/>
    <row r="19" spans="3:32" s="33" customFormat="1" ht="11.25" customHeight="1" x14ac:dyDescent="0.2"/>
    <row r="20" spans="3:32" s="33" customFormat="1" ht="11.25" customHeight="1" x14ac:dyDescent="0.2"/>
    <row r="21" spans="3:32" s="17" customFormat="1" ht="11.25" customHeight="1" x14ac:dyDescent="0.25">
      <c r="D21" s="30" t="s">
        <v>714</v>
      </c>
    </row>
    <row r="22" spans="3:32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3:32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3:32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3:32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3:32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3:32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3:32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40" spans="3:21" s="33" customFormat="1" ht="11.25" customHeight="1" x14ac:dyDescent="0.2"/>
    <row r="41" spans="3:21" s="33" customFormat="1" ht="11.25" customHeight="1" x14ac:dyDescent="0.2"/>
    <row r="42" spans="3:21" s="33" customFormat="1" ht="11.25" customHeight="1" x14ac:dyDescent="0.2"/>
    <row r="43" spans="3:21" s="33" customFormat="1" ht="11.25" customHeight="1" x14ac:dyDescent="0.2"/>
    <row r="44" spans="3:21" ht="11.25" customHeight="1" x14ac:dyDescent="0.2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</sheetData>
  <mergeCells count="18">
    <mergeCell ref="J7:J8"/>
    <mergeCell ref="A6:B8"/>
    <mergeCell ref="C6:O6"/>
    <mergeCell ref="K7:K8"/>
    <mergeCell ref="L7:L8"/>
    <mergeCell ref="M7:M8"/>
    <mergeCell ref="N7:N8"/>
    <mergeCell ref="O7:O8"/>
    <mergeCell ref="E7:E8"/>
    <mergeCell ref="F7:F8"/>
    <mergeCell ref="G7:G8"/>
    <mergeCell ref="H7:H8"/>
    <mergeCell ref="I7:I8"/>
    <mergeCell ref="A11:B11"/>
    <mergeCell ref="A10:B10"/>
    <mergeCell ref="A9:B9"/>
    <mergeCell ref="C7:C8"/>
    <mergeCell ref="D7:D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/>
  <dimension ref="A1:AN4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7109375" style="8" customWidth="1"/>
    <col min="4" max="5" width="12.7109375" style="8" customWidth="1"/>
    <col min="6" max="6" width="8.7109375" style="8" customWidth="1"/>
    <col min="7" max="7" width="13" style="8" customWidth="1"/>
    <col min="8" max="8" width="12.7109375" style="8" customWidth="1"/>
    <col min="9" max="9" width="17.42578125" style="8" customWidth="1"/>
    <col min="10" max="10" width="10.28515625" style="8" customWidth="1"/>
    <col min="11" max="11" width="7.7109375" style="8" customWidth="1"/>
    <col min="12" max="16384" width="15.7109375" style="8"/>
  </cols>
  <sheetData>
    <row r="1" spans="1:11" ht="12.75" customHeight="1" x14ac:dyDescent="0.2">
      <c r="A1" s="1" t="s">
        <v>750</v>
      </c>
      <c r="B1" s="8"/>
      <c r="F1" s="3"/>
      <c r="J1" s="3"/>
      <c r="K1" s="3" t="s">
        <v>599</v>
      </c>
    </row>
    <row r="2" spans="1:11" ht="12.75" customHeight="1" x14ac:dyDescent="0.2">
      <c r="A2" s="2" t="s">
        <v>508</v>
      </c>
    </row>
    <row r="3" spans="1:11" ht="12.75" customHeight="1" x14ac:dyDescent="0.2">
      <c r="A3" s="49"/>
    </row>
    <row r="4" spans="1:11" ht="12.75" customHeight="1" x14ac:dyDescent="0.2">
      <c r="A4" s="49"/>
    </row>
    <row r="5" spans="1:11" ht="12.75" customHeight="1" x14ac:dyDescent="0.2">
      <c r="A5" s="49"/>
    </row>
    <row r="6" spans="1:11" s="7" customFormat="1" ht="15" customHeight="1" x14ac:dyDescent="0.2">
      <c r="A6" s="86" t="s">
        <v>509</v>
      </c>
      <c r="B6" s="86"/>
      <c r="C6" s="104">
        <v>2018</v>
      </c>
      <c r="D6" s="104"/>
      <c r="E6" s="104"/>
      <c r="F6" s="104"/>
      <c r="G6" s="104"/>
      <c r="H6" s="104"/>
      <c r="I6" s="104"/>
      <c r="J6" s="104"/>
      <c r="K6" s="104"/>
    </row>
    <row r="7" spans="1:11" s="7" customFormat="1" ht="40.5" customHeight="1" x14ac:dyDescent="0.2">
      <c r="A7" s="87"/>
      <c r="B7" s="87"/>
      <c r="C7" s="112" t="s">
        <v>1</v>
      </c>
      <c r="D7" s="94" t="s">
        <v>133</v>
      </c>
      <c r="E7" s="94" t="s">
        <v>409</v>
      </c>
      <c r="F7" s="94" t="s">
        <v>134</v>
      </c>
      <c r="G7" s="94" t="s">
        <v>135</v>
      </c>
      <c r="H7" s="94" t="s">
        <v>136</v>
      </c>
      <c r="I7" s="94" t="s">
        <v>712</v>
      </c>
      <c r="J7" s="94" t="s">
        <v>137</v>
      </c>
      <c r="K7" s="94" t="s">
        <v>39</v>
      </c>
    </row>
    <row r="8" spans="1:11" s="7" customFormat="1" ht="47.25" customHeight="1" x14ac:dyDescent="0.2">
      <c r="A8" s="88"/>
      <c r="B8" s="88"/>
      <c r="C8" s="113"/>
      <c r="D8" s="95"/>
      <c r="E8" s="95"/>
      <c r="F8" s="95"/>
      <c r="G8" s="95"/>
      <c r="H8" s="95"/>
      <c r="I8" s="95"/>
      <c r="J8" s="95"/>
      <c r="K8" s="95"/>
    </row>
    <row r="9" spans="1:11" s="7" customFormat="1" ht="11.25" customHeight="1" x14ac:dyDescent="0.2">
      <c r="A9" s="86" t="s">
        <v>1</v>
      </c>
      <c r="B9" s="86"/>
      <c r="C9" s="62">
        <v>6778.6119916569633</v>
      </c>
      <c r="D9" s="62">
        <v>999.59650455407939</v>
      </c>
      <c r="E9" s="62">
        <v>1418.858730434783</v>
      </c>
      <c r="F9" s="62">
        <v>523.76384700854692</v>
      </c>
      <c r="G9" s="62">
        <v>399.86168285714291</v>
      </c>
      <c r="H9" s="62">
        <v>1164.5998267682071</v>
      </c>
      <c r="I9" s="62">
        <v>1014.191461667276</v>
      </c>
      <c r="J9" s="62">
        <v>1257.739938366929</v>
      </c>
      <c r="K9" s="62">
        <v>0</v>
      </c>
    </row>
    <row r="10" spans="1:11" ht="11.25" customHeight="1" x14ac:dyDescent="0.2">
      <c r="A10" s="92" t="s">
        <v>510</v>
      </c>
      <c r="B10" s="92"/>
      <c r="C10" s="60">
        <v>3563.8502579573319</v>
      </c>
      <c r="D10" s="59">
        <v>783.35670455407944</v>
      </c>
      <c r="E10" s="59">
        <v>1002.257630434783</v>
      </c>
      <c r="F10" s="59">
        <v>132.03229999999999</v>
      </c>
      <c r="G10" s="59">
        <v>154.3878828571429</v>
      </c>
      <c r="H10" s="59">
        <v>426.47720772058818</v>
      </c>
      <c r="I10" s="59">
        <v>572.64845690537118</v>
      </c>
      <c r="J10" s="59">
        <v>492.69007548536661</v>
      </c>
      <c r="K10" s="59">
        <v>0</v>
      </c>
    </row>
    <row r="11" spans="1:11" ht="11.25" customHeight="1" x14ac:dyDescent="0.2">
      <c r="A11" s="93" t="s">
        <v>511</v>
      </c>
      <c r="B11" s="93"/>
      <c r="C11" s="63">
        <v>3214.761733699635</v>
      </c>
      <c r="D11" s="61">
        <v>216.2398</v>
      </c>
      <c r="E11" s="61">
        <v>416.60109999999997</v>
      </c>
      <c r="F11" s="61">
        <v>391.73154700854678</v>
      </c>
      <c r="G11" s="61">
        <v>245.47380000000001</v>
      </c>
      <c r="H11" s="61">
        <v>738.12261904761908</v>
      </c>
      <c r="I11" s="61">
        <v>441.5430047619048</v>
      </c>
      <c r="J11" s="61">
        <v>765.0498628815626</v>
      </c>
      <c r="K11" s="61">
        <v>0</v>
      </c>
    </row>
    <row r="12" spans="1:11" s="33" customFormat="1" ht="11.25" customHeight="1" x14ac:dyDescent="0.2">
      <c r="A12" s="24"/>
    </row>
    <row r="13" spans="1:11" s="33" customFormat="1" ht="11.25" customHeight="1" x14ac:dyDescent="0.2">
      <c r="A13" s="56" t="s">
        <v>733</v>
      </c>
    </row>
    <row r="14" spans="1:11" s="33" customFormat="1" ht="11.25" customHeight="1" x14ac:dyDescent="0.2"/>
    <row r="15" spans="1:11" s="33" customFormat="1" ht="11.25" customHeight="1" x14ac:dyDescent="0.2">
      <c r="A15" s="31"/>
    </row>
    <row r="16" spans="1:11" s="33" customFormat="1" ht="11.25" customHeight="1" x14ac:dyDescent="0.2"/>
    <row r="17" spans="3:40" s="33" customFormat="1" ht="11.25" customHeight="1" x14ac:dyDescent="0.2"/>
    <row r="18" spans="3:40" s="33" customFormat="1" ht="11.25" customHeight="1" x14ac:dyDescent="0.2"/>
    <row r="19" spans="3:40" s="33" customFormat="1" ht="11.25" customHeight="1" x14ac:dyDescent="0.2"/>
    <row r="20" spans="3:40" s="33" customFormat="1" ht="11.25" customHeight="1" x14ac:dyDescent="0.2"/>
    <row r="21" spans="3:40" s="17" customFormat="1" ht="11.25" customHeight="1" x14ac:dyDescent="0.25">
      <c r="D21" s="30" t="s">
        <v>714</v>
      </c>
    </row>
    <row r="22" spans="3:4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3:4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3:4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3:4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3:4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3:4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3:4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40" spans="1:1" s="33" customFormat="1" ht="11.25" customHeight="1" x14ac:dyDescent="0.2"/>
    <row r="41" spans="1:1" s="33" customFormat="1" ht="11.25" customHeight="1" x14ac:dyDescent="0.2"/>
    <row r="42" spans="1:1" s="33" customFormat="1" ht="11.25" customHeight="1" x14ac:dyDescent="0.2">
      <c r="A42" s="31"/>
    </row>
  </sheetData>
  <mergeCells count="14">
    <mergeCell ref="J7:J8"/>
    <mergeCell ref="C6:K6"/>
    <mergeCell ref="A6:B8"/>
    <mergeCell ref="K7:K8"/>
    <mergeCell ref="E7:E8"/>
    <mergeCell ref="F7:F8"/>
    <mergeCell ref="G7:G8"/>
    <mergeCell ref="H7:H8"/>
    <mergeCell ref="I7:I8"/>
    <mergeCell ref="A11:B11"/>
    <mergeCell ref="A10:B10"/>
    <mergeCell ref="A9:B9"/>
    <mergeCell ref="C7:C8"/>
    <mergeCell ref="D7:D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/>
  <dimension ref="A1:AX45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7.140625" style="10" customWidth="1"/>
    <col min="3" max="6" width="16.7109375" style="8" customWidth="1"/>
    <col min="7" max="16384" width="15.7109375" style="8"/>
  </cols>
  <sheetData>
    <row r="1" spans="1:6" ht="12.75" customHeight="1" x14ac:dyDescent="0.2">
      <c r="A1" s="1" t="s">
        <v>769</v>
      </c>
      <c r="B1" s="8"/>
      <c r="F1" s="3" t="s">
        <v>27</v>
      </c>
    </row>
    <row r="2" spans="1:6" ht="12.75" customHeight="1" x14ac:dyDescent="0.2">
      <c r="A2" s="1" t="s">
        <v>768</v>
      </c>
      <c r="B2" s="1"/>
    </row>
    <row r="3" spans="1:6" ht="12.75" customHeight="1" x14ac:dyDescent="0.2">
      <c r="A3" s="2" t="s">
        <v>508</v>
      </c>
    </row>
    <row r="4" spans="1:6" ht="12.75" customHeight="1" x14ac:dyDescent="0.2">
      <c r="A4" s="2"/>
    </row>
    <row r="5" spans="1:6" ht="12.75" customHeight="1" x14ac:dyDescent="0.2">
      <c r="A5" s="2"/>
    </row>
    <row r="6" spans="1:6" s="7" customFormat="1" x14ac:dyDescent="0.2">
      <c r="A6" s="86" t="s">
        <v>509</v>
      </c>
      <c r="B6" s="86"/>
      <c r="C6" s="104">
        <v>2018</v>
      </c>
      <c r="D6" s="104"/>
      <c r="E6" s="104"/>
      <c r="F6" s="104"/>
    </row>
    <row r="7" spans="1:6" s="7" customFormat="1" ht="23.25" customHeight="1" x14ac:dyDescent="0.2">
      <c r="A7" s="87"/>
      <c r="B7" s="87"/>
      <c r="C7" s="112" t="s">
        <v>1</v>
      </c>
      <c r="D7" s="94" t="s">
        <v>138</v>
      </c>
      <c r="E7" s="94" t="s">
        <v>139</v>
      </c>
      <c r="F7" s="94" t="s">
        <v>140</v>
      </c>
    </row>
    <row r="8" spans="1:6" s="7" customFormat="1" ht="23.25" customHeight="1" x14ac:dyDescent="0.2">
      <c r="A8" s="88"/>
      <c r="B8" s="88"/>
      <c r="C8" s="113"/>
      <c r="D8" s="95"/>
      <c r="E8" s="95"/>
      <c r="F8" s="95"/>
    </row>
    <row r="9" spans="1:6" s="7" customFormat="1" ht="11.25" customHeight="1" x14ac:dyDescent="0.2">
      <c r="A9" s="86" t="s">
        <v>1</v>
      </c>
      <c r="B9" s="86"/>
      <c r="C9" s="62">
        <v>6778.6119916569633</v>
      </c>
      <c r="D9" s="62">
        <v>2246.0784808980452</v>
      </c>
      <c r="E9" s="62">
        <v>2221.4705253790821</v>
      </c>
      <c r="F9" s="62">
        <v>2311.0629853798382</v>
      </c>
    </row>
    <row r="10" spans="1:6" ht="11.25" customHeight="1" x14ac:dyDescent="0.2">
      <c r="A10" s="92" t="s">
        <v>510</v>
      </c>
      <c r="B10" s="92"/>
      <c r="C10" s="60">
        <v>3563.8502579573319</v>
      </c>
      <c r="D10" s="59">
        <v>1118.6812783339431</v>
      </c>
      <c r="E10" s="59">
        <v>1649.9403491886051</v>
      </c>
      <c r="F10" s="59">
        <v>795.2286304347831</v>
      </c>
    </row>
    <row r="11" spans="1:6" ht="11.25" customHeight="1" x14ac:dyDescent="0.2">
      <c r="A11" s="93" t="s">
        <v>511</v>
      </c>
      <c r="B11" s="93"/>
      <c r="C11" s="63">
        <v>3214.761733699635</v>
      </c>
      <c r="D11" s="61">
        <v>1127.3972025641019</v>
      </c>
      <c r="E11" s="61">
        <v>571.53017619047625</v>
      </c>
      <c r="F11" s="61">
        <v>1515.8343549450551</v>
      </c>
    </row>
    <row r="12" spans="1:6" s="33" customFormat="1" ht="11.25" customHeight="1" x14ac:dyDescent="0.2">
      <c r="A12" s="24"/>
    </row>
    <row r="13" spans="1:6" s="33" customFormat="1" ht="11.25" customHeight="1" x14ac:dyDescent="0.2">
      <c r="A13" s="56" t="s">
        <v>733</v>
      </c>
    </row>
    <row r="14" spans="1:6" s="33" customFormat="1" ht="11.25" customHeight="1" x14ac:dyDescent="0.2"/>
    <row r="15" spans="1:6" s="33" customFormat="1" ht="11.25" customHeight="1" x14ac:dyDescent="0.2">
      <c r="A15" s="31"/>
    </row>
    <row r="16" spans="1:6" s="33" customFormat="1" ht="11.25" customHeight="1" x14ac:dyDescent="0.2"/>
    <row r="17" spans="3:50" s="33" customFormat="1" ht="11.25" customHeight="1" x14ac:dyDescent="0.2"/>
    <row r="18" spans="3:50" s="33" customFormat="1" ht="11.25" customHeight="1" x14ac:dyDescent="0.2"/>
    <row r="19" spans="3:50" s="33" customFormat="1" ht="11.25" customHeight="1" x14ac:dyDescent="0.2"/>
    <row r="20" spans="3:50" s="33" customFormat="1" ht="11.25" customHeight="1" x14ac:dyDescent="0.2"/>
    <row r="21" spans="3:50" s="17" customFormat="1" ht="11.25" customHeight="1" x14ac:dyDescent="0.25">
      <c r="D21" s="30" t="s">
        <v>714</v>
      </c>
    </row>
    <row r="22" spans="3:5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3:5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3:5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3:5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3:5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3:5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3:5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40" spans="1:1" s="33" customFormat="1" ht="11.25" customHeight="1" x14ac:dyDescent="0.2"/>
    <row r="41" spans="1:1" s="33" customFormat="1" ht="11.25" customHeight="1" x14ac:dyDescent="0.2"/>
    <row r="42" spans="1:1" s="33" customFormat="1" ht="11.25" customHeight="1" x14ac:dyDescent="0.2">
      <c r="A42" s="31"/>
    </row>
    <row r="43" spans="1:1" s="33" customFormat="1" ht="11.25" customHeight="1" x14ac:dyDescent="0.2"/>
    <row r="44" spans="1:1" s="33" customFormat="1" ht="11.25" customHeight="1" x14ac:dyDescent="0.2"/>
    <row r="45" spans="1:1" s="33" customFormat="1" ht="11.25" customHeight="1" x14ac:dyDescent="0.2"/>
  </sheetData>
  <mergeCells count="9">
    <mergeCell ref="A11:B11"/>
    <mergeCell ref="A9:B9"/>
    <mergeCell ref="A10:B10"/>
    <mergeCell ref="A6:B8"/>
    <mergeCell ref="C6:F6"/>
    <mergeCell ref="C7:C8"/>
    <mergeCell ref="D7:D8"/>
    <mergeCell ref="E7:E8"/>
    <mergeCell ref="F7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F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7109375" style="8" customWidth="1"/>
    <col min="4" max="5" width="18.7109375" style="8" customWidth="1"/>
    <col min="6" max="8" width="11.7109375" style="8" customWidth="1"/>
    <col min="9" max="10" width="9.7109375" style="8" customWidth="1"/>
    <col min="11" max="16384" width="15.7109375" style="8"/>
  </cols>
  <sheetData>
    <row r="1" spans="1:10" ht="12.75" customHeight="1" x14ac:dyDescent="0.2">
      <c r="A1" s="1" t="s">
        <v>555</v>
      </c>
      <c r="B1" s="8"/>
      <c r="F1" s="3"/>
      <c r="G1" s="3"/>
      <c r="J1" s="3" t="s">
        <v>245</v>
      </c>
    </row>
    <row r="2" spans="1:10" ht="12.75" customHeight="1" x14ac:dyDescent="0.2">
      <c r="A2" s="2" t="s">
        <v>508</v>
      </c>
    </row>
    <row r="3" spans="1:10" ht="12.75" customHeight="1" x14ac:dyDescent="0.2">
      <c r="A3" s="51"/>
    </row>
    <row r="4" spans="1:10" ht="12.75" customHeight="1" x14ac:dyDescent="0.2">
      <c r="A4" s="51"/>
    </row>
    <row r="5" spans="1:10" ht="12.75" customHeight="1" x14ac:dyDescent="0.2">
      <c r="A5" s="51"/>
    </row>
    <row r="6" spans="1:10" s="7" customFormat="1" ht="15" customHeight="1" x14ac:dyDescent="0.2">
      <c r="A6" s="86" t="s">
        <v>509</v>
      </c>
      <c r="B6" s="86"/>
      <c r="C6" s="101" t="s">
        <v>1</v>
      </c>
      <c r="D6" s="98" t="s">
        <v>51</v>
      </c>
      <c r="E6" s="98" t="s">
        <v>52</v>
      </c>
      <c r="F6" s="98" t="s">
        <v>53</v>
      </c>
      <c r="G6" s="98" t="s">
        <v>246</v>
      </c>
      <c r="H6" s="98" t="s">
        <v>54</v>
      </c>
      <c r="I6" s="98" t="s">
        <v>55</v>
      </c>
      <c r="J6" s="98" t="s">
        <v>39</v>
      </c>
    </row>
    <row r="7" spans="1:10" s="7" customFormat="1" ht="15" customHeight="1" x14ac:dyDescent="0.2">
      <c r="A7" s="87"/>
      <c r="B7" s="87"/>
      <c r="C7" s="102"/>
      <c r="D7" s="99"/>
      <c r="E7" s="99"/>
      <c r="F7" s="99"/>
      <c r="G7" s="99"/>
      <c r="H7" s="99"/>
      <c r="I7" s="99"/>
      <c r="J7" s="99"/>
    </row>
    <row r="8" spans="1:10" s="7" customFormat="1" ht="15" customHeight="1" x14ac:dyDescent="0.2">
      <c r="A8" s="88"/>
      <c r="B8" s="88"/>
      <c r="C8" s="103"/>
      <c r="D8" s="100"/>
      <c r="E8" s="100"/>
      <c r="F8" s="100"/>
      <c r="G8" s="100"/>
      <c r="H8" s="100"/>
      <c r="I8" s="100"/>
      <c r="J8" s="100"/>
    </row>
    <row r="9" spans="1:10" s="7" customFormat="1" ht="11.25" customHeight="1" x14ac:dyDescent="0.2">
      <c r="A9" s="86" t="s">
        <v>1</v>
      </c>
      <c r="B9" s="86"/>
      <c r="C9" s="62">
        <v>273909.41990907508</v>
      </c>
      <c r="D9" s="62">
        <v>1410.1711349445809</v>
      </c>
      <c r="E9" s="62">
        <v>204663.36077005221</v>
      </c>
      <c r="F9" s="62">
        <v>6660.8585355207151</v>
      </c>
      <c r="G9" s="62">
        <v>59239.775962731641</v>
      </c>
      <c r="H9" s="62">
        <v>1935.2535058274011</v>
      </c>
      <c r="I9" s="62">
        <v>0</v>
      </c>
      <c r="J9" s="62">
        <v>0</v>
      </c>
    </row>
    <row r="10" spans="1:10" ht="11.25" customHeight="1" x14ac:dyDescent="0.2">
      <c r="A10" s="92" t="s">
        <v>510</v>
      </c>
      <c r="B10" s="92"/>
      <c r="C10" s="60">
        <v>149578.95530606669</v>
      </c>
      <c r="D10" s="59">
        <v>798.11407448321779</v>
      </c>
      <c r="E10" s="59">
        <v>108795.48230872019</v>
      </c>
      <c r="F10" s="59">
        <v>3698.3064439407608</v>
      </c>
      <c r="G10" s="59">
        <v>35632.319807689702</v>
      </c>
      <c r="H10" s="59">
        <v>654.73267123341202</v>
      </c>
      <c r="I10" s="59">
        <v>0</v>
      </c>
      <c r="J10" s="59">
        <v>0</v>
      </c>
    </row>
    <row r="11" spans="1:10" ht="11.25" customHeight="1" x14ac:dyDescent="0.2">
      <c r="A11" s="93" t="s">
        <v>511</v>
      </c>
      <c r="B11" s="93"/>
      <c r="C11" s="63">
        <v>124330.46460301131</v>
      </c>
      <c r="D11" s="61">
        <v>612.05706046136299</v>
      </c>
      <c r="E11" s="61">
        <v>95867.878461333996</v>
      </c>
      <c r="F11" s="61">
        <v>2962.5520915799511</v>
      </c>
      <c r="G11" s="61">
        <v>23607.45615504196</v>
      </c>
      <c r="H11" s="61">
        <v>1280.5208345939891</v>
      </c>
      <c r="I11" s="61">
        <v>0</v>
      </c>
      <c r="J11" s="61">
        <v>0</v>
      </c>
    </row>
    <row r="12" spans="1:10" s="23" customFormat="1" ht="11.25" customHeight="1" x14ac:dyDescent="0.2"/>
    <row r="13" spans="1:10" s="23" customFormat="1" ht="11.25" customHeight="1" x14ac:dyDescent="0.2">
      <c r="A13" s="56" t="s">
        <v>733</v>
      </c>
    </row>
    <row r="14" spans="1:10" s="23" customFormat="1" ht="11.25" customHeight="1" x14ac:dyDescent="0.2">
      <c r="A14" s="33"/>
    </row>
    <row r="15" spans="1:10" s="23" customFormat="1" ht="11.25" customHeight="1" x14ac:dyDescent="0.2">
      <c r="A15" s="33"/>
    </row>
    <row r="16" spans="1:10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50" spans="1:1" ht="11.25" customHeight="1" x14ac:dyDescent="0.2">
      <c r="A50" s="57"/>
    </row>
  </sheetData>
  <mergeCells count="12">
    <mergeCell ref="A11:B11"/>
    <mergeCell ref="J6:J8"/>
    <mergeCell ref="A9:B9"/>
    <mergeCell ref="A10:B10"/>
    <mergeCell ref="A6:B8"/>
    <mergeCell ref="C6:C8"/>
    <mergeCell ref="D6:D8"/>
    <mergeCell ref="E6:E8"/>
    <mergeCell ref="F6:F8"/>
    <mergeCell ref="H6:H8"/>
    <mergeCell ref="I6:I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AF4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42578125" style="8" customWidth="1"/>
    <col min="4" max="4" width="10.28515625" style="8" customWidth="1"/>
    <col min="5" max="5" width="10.42578125" style="8" customWidth="1"/>
    <col min="6" max="6" width="11.28515625" style="8" customWidth="1"/>
    <col min="7" max="7" width="10" style="8" customWidth="1"/>
    <col min="8" max="8" width="9.7109375" style="8" customWidth="1"/>
    <col min="9" max="9" width="7.5703125" style="8" customWidth="1"/>
    <col min="10" max="10" width="10.5703125" style="8" customWidth="1"/>
    <col min="11" max="11" width="7.42578125" style="8" customWidth="1"/>
    <col min="12" max="12" width="7.28515625" style="8" customWidth="1"/>
    <col min="13" max="13" width="6.85546875" style="8" customWidth="1"/>
    <col min="14" max="14" width="9.42578125" style="8" customWidth="1"/>
    <col min="15" max="15" width="6.28515625" style="8" customWidth="1"/>
    <col min="16" max="16384" width="15.7109375" style="8"/>
  </cols>
  <sheetData>
    <row r="1" spans="1:15" ht="12.75" customHeight="1" x14ac:dyDescent="0.2">
      <c r="A1" s="1" t="s">
        <v>760</v>
      </c>
      <c r="B1" s="8"/>
      <c r="F1" s="3"/>
      <c r="J1" s="3"/>
      <c r="N1" s="3"/>
      <c r="O1" s="3" t="s">
        <v>713</v>
      </c>
    </row>
    <row r="2" spans="1:15" ht="12.75" customHeight="1" x14ac:dyDescent="0.2">
      <c r="A2" s="2" t="s">
        <v>508</v>
      </c>
    </row>
    <row r="3" spans="1:15" ht="12.75" customHeight="1" x14ac:dyDescent="0.2">
      <c r="A3" s="49"/>
    </row>
    <row r="4" spans="1:15" ht="12.75" customHeight="1" x14ac:dyDescent="0.2">
      <c r="A4" s="49"/>
    </row>
    <row r="5" spans="1:15" ht="12.75" customHeight="1" x14ac:dyDescent="0.2">
      <c r="A5" s="49"/>
    </row>
    <row r="6" spans="1:15" s="7" customFormat="1" ht="15" customHeight="1" x14ac:dyDescent="0.2">
      <c r="A6" s="86" t="s">
        <v>509</v>
      </c>
      <c r="B6" s="86"/>
      <c r="C6" s="104">
        <v>2018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s="7" customFormat="1" ht="32.25" customHeight="1" x14ac:dyDescent="0.2">
      <c r="A7" s="87"/>
      <c r="B7" s="87"/>
      <c r="C7" s="107" t="s">
        <v>1</v>
      </c>
      <c r="D7" s="94" t="s">
        <v>141</v>
      </c>
      <c r="E7" s="94" t="s">
        <v>410</v>
      </c>
      <c r="F7" s="94" t="s">
        <v>142</v>
      </c>
      <c r="G7" s="94" t="s">
        <v>143</v>
      </c>
      <c r="H7" s="94" t="s">
        <v>144</v>
      </c>
      <c r="I7" s="94" t="s">
        <v>145</v>
      </c>
      <c r="J7" s="94" t="s">
        <v>146</v>
      </c>
      <c r="K7" s="94" t="s">
        <v>147</v>
      </c>
      <c r="L7" s="94" t="s">
        <v>148</v>
      </c>
      <c r="M7" s="94" t="s">
        <v>149</v>
      </c>
      <c r="N7" s="94" t="s">
        <v>150</v>
      </c>
      <c r="O7" s="94" t="s">
        <v>39</v>
      </c>
    </row>
    <row r="8" spans="1:15" s="7" customFormat="1" ht="32.25" customHeight="1" x14ac:dyDescent="0.2">
      <c r="A8" s="88"/>
      <c r="B8" s="88"/>
      <c r="C8" s="109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15" ht="11.25" customHeight="1" x14ac:dyDescent="0.2">
      <c r="A9" s="86" t="s">
        <v>1</v>
      </c>
      <c r="B9" s="86"/>
      <c r="C9" s="62">
        <v>80683.972888397591</v>
      </c>
      <c r="D9" s="62">
        <v>23521.255024820559</v>
      </c>
      <c r="E9" s="62">
        <v>19479.513001973919</v>
      </c>
      <c r="F9" s="62">
        <v>17613.3391612427</v>
      </c>
      <c r="G9" s="62">
        <v>2504.6127999999999</v>
      </c>
      <c r="H9" s="62">
        <v>937.89210000000003</v>
      </c>
      <c r="I9" s="62">
        <v>705.53459999999995</v>
      </c>
      <c r="J9" s="62">
        <v>2494.55998125</v>
      </c>
      <c r="K9" s="62">
        <v>1419.9265857142859</v>
      </c>
      <c r="L9" s="62">
        <v>8763.0986766385049</v>
      </c>
      <c r="M9" s="62">
        <v>3244.2409567578629</v>
      </c>
      <c r="N9" s="62">
        <v>0</v>
      </c>
      <c r="O9" s="62">
        <v>0</v>
      </c>
    </row>
    <row r="10" spans="1:15" ht="11.25" customHeight="1" x14ac:dyDescent="0.2">
      <c r="A10" s="92" t="s">
        <v>510</v>
      </c>
      <c r="B10" s="92"/>
      <c r="C10" s="60">
        <v>44070.204783256268</v>
      </c>
      <c r="D10" s="59">
        <v>13478.99035038498</v>
      </c>
      <c r="E10" s="59">
        <v>11063.40958100432</v>
      </c>
      <c r="F10" s="59">
        <v>10056.72075730608</v>
      </c>
      <c r="G10" s="59">
        <v>491.20110000000011</v>
      </c>
      <c r="H10" s="59">
        <v>518.55180000000007</v>
      </c>
      <c r="I10" s="59">
        <v>416.07600000000002</v>
      </c>
      <c r="J10" s="59">
        <v>1366.6000812499999</v>
      </c>
      <c r="K10" s="59">
        <v>509.01749999999998</v>
      </c>
      <c r="L10" s="59">
        <v>4260.8390655273943</v>
      </c>
      <c r="M10" s="59">
        <v>1908.7985477835041</v>
      </c>
      <c r="N10" s="59">
        <v>0</v>
      </c>
      <c r="O10" s="59">
        <v>0</v>
      </c>
    </row>
    <row r="11" spans="1:15" ht="11.25" customHeight="1" x14ac:dyDescent="0.2">
      <c r="A11" s="93" t="s">
        <v>511</v>
      </c>
      <c r="B11" s="93"/>
      <c r="C11" s="63">
        <v>36613.768105141498</v>
      </c>
      <c r="D11" s="61">
        <v>10042.264674435561</v>
      </c>
      <c r="E11" s="61">
        <v>8416.1034209695827</v>
      </c>
      <c r="F11" s="61">
        <v>7556.6184039366199</v>
      </c>
      <c r="G11" s="61">
        <v>2013.4117000000001</v>
      </c>
      <c r="H11" s="61">
        <v>419.34030000000001</v>
      </c>
      <c r="I11" s="61">
        <v>289.45859999999999</v>
      </c>
      <c r="J11" s="61">
        <v>1127.9599000000001</v>
      </c>
      <c r="K11" s="61">
        <v>910.90908571428599</v>
      </c>
      <c r="L11" s="61">
        <v>4502.2596111111116</v>
      </c>
      <c r="M11" s="61">
        <v>1335.4424089743591</v>
      </c>
      <c r="N11" s="61">
        <v>0</v>
      </c>
      <c r="O11" s="61">
        <v>0</v>
      </c>
    </row>
    <row r="12" spans="1:15" s="33" customFormat="1" ht="11.25" customHeight="1" x14ac:dyDescent="0.2">
      <c r="A12" s="24"/>
    </row>
    <row r="13" spans="1:15" s="33" customFormat="1" ht="11.25" customHeight="1" x14ac:dyDescent="0.2">
      <c r="A13" s="56" t="s">
        <v>733</v>
      </c>
    </row>
    <row r="14" spans="1:15" s="33" customFormat="1" ht="11.25" customHeight="1" x14ac:dyDescent="0.2"/>
    <row r="15" spans="1:15" s="33" customFormat="1" ht="11.25" customHeight="1" x14ac:dyDescent="0.2"/>
    <row r="16" spans="1:15" s="33" customFormat="1" ht="11.25" customHeight="1" x14ac:dyDescent="0.2"/>
    <row r="17" spans="3:32" s="33" customFormat="1" ht="11.25" customHeight="1" x14ac:dyDescent="0.2"/>
    <row r="18" spans="3:32" s="33" customFormat="1" ht="11.25" customHeight="1" x14ac:dyDescent="0.2"/>
    <row r="19" spans="3:32" s="33" customFormat="1" ht="11.25" customHeight="1" x14ac:dyDescent="0.2"/>
    <row r="20" spans="3:32" s="33" customFormat="1" ht="11.25" customHeight="1" x14ac:dyDescent="0.2"/>
    <row r="21" spans="3:32" s="17" customFormat="1" ht="11.25" customHeight="1" x14ac:dyDescent="0.25">
      <c r="D21" s="30" t="s">
        <v>714</v>
      </c>
    </row>
    <row r="22" spans="3:32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3:32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3:32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3:32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3:32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3:32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3:32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40" spans="3:21" s="33" customFormat="1" ht="11.25" customHeight="1" x14ac:dyDescent="0.2"/>
    <row r="41" spans="3:21" s="33" customFormat="1" ht="11.25" customHeight="1" x14ac:dyDescent="0.2"/>
    <row r="42" spans="3:21" ht="11.25" customHeight="1" x14ac:dyDescent="0.2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</sheetData>
  <mergeCells count="18">
    <mergeCell ref="J7:J8"/>
    <mergeCell ref="A6:B8"/>
    <mergeCell ref="C6:O6"/>
    <mergeCell ref="K7:K8"/>
    <mergeCell ref="L7:L8"/>
    <mergeCell ref="M7:M8"/>
    <mergeCell ref="N7:N8"/>
    <mergeCell ref="O7:O8"/>
    <mergeCell ref="E7:E8"/>
    <mergeCell ref="F7:F8"/>
    <mergeCell ref="G7:G8"/>
    <mergeCell ref="H7:H8"/>
    <mergeCell ref="I7:I8"/>
    <mergeCell ref="A11:B11"/>
    <mergeCell ref="A10:B10"/>
    <mergeCell ref="A9:B9"/>
    <mergeCell ref="C7:C8"/>
    <mergeCell ref="D7:D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/>
  <dimension ref="A1:BG114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140625" style="10" customWidth="1"/>
    <col min="3" max="3" width="7.42578125" style="8" customWidth="1"/>
    <col min="4" max="4" width="9.85546875" style="8" customWidth="1"/>
    <col min="5" max="5" width="10.28515625" style="8" customWidth="1"/>
    <col min="6" max="6" width="10.7109375" style="8" customWidth="1"/>
    <col min="7" max="7" width="8" style="8" customWidth="1"/>
    <col min="8" max="8" width="9.42578125" style="8" customWidth="1"/>
    <col min="9" max="9" width="7.5703125" style="8" customWidth="1"/>
    <col min="10" max="10" width="10.7109375" style="8" customWidth="1"/>
    <col min="11" max="11" width="7" style="8" customWidth="1"/>
    <col min="12" max="12" width="7.28515625" style="8" customWidth="1"/>
    <col min="13" max="13" width="6.85546875" style="8" customWidth="1"/>
    <col min="14" max="14" width="9.5703125" style="8" customWidth="1"/>
    <col min="15" max="15" width="6.7109375" style="8" customWidth="1"/>
    <col min="16" max="16384" width="15.7109375" style="8"/>
  </cols>
  <sheetData>
    <row r="1" spans="1:15" ht="12.75" customHeight="1" x14ac:dyDescent="0.2">
      <c r="A1" s="1" t="s">
        <v>570</v>
      </c>
      <c r="B1" s="8"/>
      <c r="F1" s="3"/>
      <c r="J1" s="3"/>
      <c r="M1" s="3"/>
      <c r="O1" s="3" t="s">
        <v>569</v>
      </c>
    </row>
    <row r="2" spans="1:15" ht="12.75" customHeight="1" x14ac:dyDescent="0.2">
      <c r="A2" s="2" t="s">
        <v>508</v>
      </c>
    </row>
    <row r="3" spans="1:15" ht="12.75" customHeight="1" x14ac:dyDescent="0.2">
      <c r="A3" s="48"/>
    </row>
    <row r="4" spans="1:15" ht="12.75" customHeight="1" x14ac:dyDescent="0.2">
      <c r="A4" s="48"/>
    </row>
    <row r="5" spans="1:15" ht="12.75" customHeight="1" x14ac:dyDescent="0.2">
      <c r="A5" s="48"/>
    </row>
    <row r="6" spans="1:15" s="7" customFormat="1" ht="27" customHeight="1" x14ac:dyDescent="0.2">
      <c r="A6" s="86" t="s">
        <v>509</v>
      </c>
      <c r="B6" s="86"/>
      <c r="C6" s="94" t="s">
        <v>1</v>
      </c>
      <c r="D6" s="94" t="s">
        <v>151</v>
      </c>
      <c r="E6" s="94" t="s">
        <v>410</v>
      </c>
      <c r="F6" s="94" t="s">
        <v>152</v>
      </c>
      <c r="G6" s="94" t="s">
        <v>143</v>
      </c>
      <c r="H6" s="94" t="s">
        <v>144</v>
      </c>
      <c r="I6" s="94" t="s">
        <v>145</v>
      </c>
      <c r="J6" s="94" t="s">
        <v>153</v>
      </c>
      <c r="K6" s="94" t="s">
        <v>382</v>
      </c>
      <c r="L6" s="94" t="s">
        <v>148</v>
      </c>
      <c r="M6" s="94" t="s">
        <v>149</v>
      </c>
      <c r="N6" s="94" t="s">
        <v>150</v>
      </c>
      <c r="O6" s="94" t="s">
        <v>39</v>
      </c>
    </row>
    <row r="7" spans="1:15" s="7" customFormat="1" ht="27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5" s="7" customFormat="1" ht="27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15" s="7" customFormat="1" ht="11.25" customHeight="1" x14ac:dyDescent="0.2">
      <c r="A9" s="86" t="s">
        <v>1</v>
      </c>
      <c r="B9" s="86"/>
      <c r="C9" s="62">
        <v>148287.5835090779</v>
      </c>
      <c r="D9" s="62">
        <v>39846.105841794059</v>
      </c>
      <c r="E9" s="62">
        <v>46013.299412384396</v>
      </c>
      <c r="F9" s="62">
        <v>11243.905702103049</v>
      </c>
      <c r="G9" s="62">
        <v>8302.2076450633995</v>
      </c>
      <c r="H9" s="62">
        <v>4955.2867078834224</v>
      </c>
      <c r="I9" s="62">
        <v>4147.2589615121524</v>
      </c>
      <c r="J9" s="62">
        <v>4295.4223779779131</v>
      </c>
      <c r="K9" s="62">
        <v>921.83062398215657</v>
      </c>
      <c r="L9" s="62">
        <v>27824.950737182011</v>
      </c>
      <c r="M9" s="62">
        <v>737.3154991958686</v>
      </c>
      <c r="N9" s="62">
        <v>0</v>
      </c>
      <c r="O9" s="62">
        <v>0</v>
      </c>
    </row>
    <row r="10" spans="1:15" ht="11.25" customHeight="1" x14ac:dyDescent="0.2">
      <c r="A10" s="92" t="s">
        <v>510</v>
      </c>
      <c r="B10" s="92"/>
      <c r="C10" s="60">
        <v>80617.942706067115</v>
      </c>
      <c r="D10" s="59">
        <v>22601.937635506762</v>
      </c>
      <c r="E10" s="59">
        <v>26034.963029276591</v>
      </c>
      <c r="F10" s="59">
        <v>6776.7056650992718</v>
      </c>
      <c r="G10" s="59">
        <v>4051.0776686952272</v>
      </c>
      <c r="H10" s="59">
        <v>1810.697266843443</v>
      </c>
      <c r="I10" s="59">
        <v>1751.633549891654</v>
      </c>
      <c r="J10" s="59">
        <v>2938.5436388059738</v>
      </c>
      <c r="K10" s="59">
        <v>921.83062398215657</v>
      </c>
      <c r="L10" s="59">
        <v>13322.803292336161</v>
      </c>
      <c r="M10" s="59">
        <v>407.75033562986869</v>
      </c>
      <c r="N10" s="59">
        <v>0</v>
      </c>
      <c r="O10" s="59">
        <v>0</v>
      </c>
    </row>
    <row r="11" spans="1:15" ht="11.25" customHeight="1" x14ac:dyDescent="0.2">
      <c r="A11" s="93" t="s">
        <v>511</v>
      </c>
      <c r="B11" s="93"/>
      <c r="C11" s="63">
        <v>67669.640803011513</v>
      </c>
      <c r="D11" s="61">
        <v>17244.168206287231</v>
      </c>
      <c r="E11" s="61">
        <v>19978.336383107719</v>
      </c>
      <c r="F11" s="61">
        <v>4467.2000370037686</v>
      </c>
      <c r="G11" s="61">
        <v>4251.1299763681736</v>
      </c>
      <c r="H11" s="61">
        <v>3144.5894410399778</v>
      </c>
      <c r="I11" s="61">
        <v>2395.6254116204991</v>
      </c>
      <c r="J11" s="61">
        <v>1356.8787391719379</v>
      </c>
      <c r="K11" s="61">
        <v>0</v>
      </c>
      <c r="L11" s="61">
        <v>14502.14744484581</v>
      </c>
      <c r="M11" s="61">
        <v>329.56516356599991</v>
      </c>
      <c r="N11" s="61">
        <v>0</v>
      </c>
      <c r="O11" s="61">
        <v>0</v>
      </c>
    </row>
    <row r="12" spans="1:15" s="23" customFormat="1" ht="11.25" customHeight="1" x14ac:dyDescent="0.2"/>
    <row r="13" spans="1:15" s="23" customFormat="1" ht="11.25" customHeight="1" x14ac:dyDescent="0.2">
      <c r="A13" s="56" t="s">
        <v>733</v>
      </c>
    </row>
    <row r="14" spans="1:15" s="23" customFormat="1" ht="11.25" customHeight="1" x14ac:dyDescent="0.2">
      <c r="A14" s="33"/>
    </row>
    <row r="15" spans="1:15" s="23" customFormat="1" ht="11.25" customHeight="1" x14ac:dyDescent="0.2">
      <c r="A15" s="34"/>
    </row>
    <row r="16" spans="1:15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9" ht="11.25" customHeight="1" x14ac:dyDescent="0.2">
      <c r="C40" s="3"/>
      <c r="D40" s="3"/>
      <c r="E40" s="3"/>
      <c r="F40" s="3"/>
      <c r="G40" s="3"/>
      <c r="H40" s="3"/>
      <c r="I40" s="3"/>
      <c r="J40" s="1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3:59" ht="11.25" customHeight="1" x14ac:dyDescent="0.2">
      <c r="J41" s="10"/>
    </row>
    <row r="42" spans="3:59" ht="11.25" customHeight="1" x14ac:dyDescent="0.2">
      <c r="J42" s="10"/>
    </row>
    <row r="43" spans="3:59" ht="11.25" customHeight="1" x14ac:dyDescent="0.2">
      <c r="J43" s="10"/>
    </row>
    <row r="44" spans="3:59" ht="11.25" customHeight="1" x14ac:dyDescent="0.2">
      <c r="J44" s="10"/>
    </row>
    <row r="45" spans="3:59" ht="11.25" customHeight="1" x14ac:dyDescent="0.2">
      <c r="J45" s="10"/>
    </row>
    <row r="46" spans="3:59" ht="11.25" customHeight="1" x14ac:dyDescent="0.2">
      <c r="J46" s="10"/>
    </row>
    <row r="47" spans="3:59" ht="11.25" customHeight="1" x14ac:dyDescent="0.2">
      <c r="J47" s="10"/>
    </row>
    <row r="48" spans="3:59" ht="11.25" customHeight="1" x14ac:dyDescent="0.2">
      <c r="J48" s="10"/>
    </row>
    <row r="49" spans="10:10" ht="11.25" customHeight="1" x14ac:dyDescent="0.2">
      <c r="J49" s="10"/>
    </row>
    <row r="50" spans="10:10" ht="11.25" customHeight="1" x14ac:dyDescent="0.2">
      <c r="J50" s="10"/>
    </row>
    <row r="51" spans="10:10" ht="11.25" customHeight="1" x14ac:dyDescent="0.2">
      <c r="J51" s="10"/>
    </row>
    <row r="52" spans="10:10" ht="11.25" customHeight="1" x14ac:dyDescent="0.2">
      <c r="J52" s="10"/>
    </row>
    <row r="53" spans="10:10" ht="11.25" customHeight="1" x14ac:dyDescent="0.2">
      <c r="J53" s="10"/>
    </row>
    <row r="54" spans="10:10" ht="11.25" customHeight="1" x14ac:dyDescent="0.2">
      <c r="J54" s="10"/>
    </row>
    <row r="55" spans="10:10" ht="11.25" customHeight="1" x14ac:dyDescent="0.2">
      <c r="J55" s="10"/>
    </row>
    <row r="56" spans="10:10" ht="11.25" customHeight="1" x14ac:dyDescent="0.2">
      <c r="J56" s="10"/>
    </row>
    <row r="57" spans="10:10" ht="11.25" customHeight="1" x14ac:dyDescent="0.2">
      <c r="J57" s="10"/>
    </row>
    <row r="58" spans="10:10" ht="11.25" customHeight="1" x14ac:dyDescent="0.2">
      <c r="J58" s="10"/>
    </row>
    <row r="59" spans="10:10" ht="11.25" customHeight="1" x14ac:dyDescent="0.2">
      <c r="J59" s="10"/>
    </row>
    <row r="60" spans="10:10" ht="11.25" customHeight="1" x14ac:dyDescent="0.2">
      <c r="J60" s="10"/>
    </row>
    <row r="61" spans="10:10" ht="11.25" customHeight="1" x14ac:dyDescent="0.2">
      <c r="J61" s="10"/>
    </row>
    <row r="62" spans="10:10" ht="11.25" customHeight="1" x14ac:dyDescent="0.2">
      <c r="J62" s="10"/>
    </row>
    <row r="63" spans="10:10" ht="11.25" customHeight="1" x14ac:dyDescent="0.2">
      <c r="J63" s="10"/>
    </row>
    <row r="64" spans="10:10" ht="11.25" customHeight="1" x14ac:dyDescent="0.2">
      <c r="J64" s="10"/>
    </row>
    <row r="65" spans="10:10" ht="11.25" customHeight="1" x14ac:dyDescent="0.2">
      <c r="J65" s="10"/>
    </row>
    <row r="66" spans="10:10" ht="11.25" customHeight="1" x14ac:dyDescent="0.2">
      <c r="J66" s="10"/>
    </row>
    <row r="67" spans="10:10" ht="11.25" customHeight="1" x14ac:dyDescent="0.2">
      <c r="J67" s="10"/>
    </row>
    <row r="68" spans="10:10" ht="11.25" customHeight="1" x14ac:dyDescent="0.2">
      <c r="J68" s="10"/>
    </row>
    <row r="69" spans="10:10" ht="11.25" customHeight="1" x14ac:dyDescent="0.2">
      <c r="J69" s="10"/>
    </row>
    <row r="70" spans="10:10" ht="11.25" customHeight="1" x14ac:dyDescent="0.2">
      <c r="J70" s="10"/>
    </row>
    <row r="71" spans="10:10" ht="11.25" customHeight="1" x14ac:dyDescent="0.2">
      <c r="J71" s="10"/>
    </row>
    <row r="72" spans="10:10" ht="11.25" customHeight="1" x14ac:dyDescent="0.2">
      <c r="J72" s="10"/>
    </row>
    <row r="73" spans="10:10" ht="11.25" customHeight="1" x14ac:dyDescent="0.2">
      <c r="J73" s="10"/>
    </row>
    <row r="74" spans="10:10" ht="11.25" customHeight="1" x14ac:dyDescent="0.2">
      <c r="J74" s="10"/>
    </row>
    <row r="75" spans="10:10" ht="11.25" customHeight="1" x14ac:dyDescent="0.2">
      <c r="J75" s="10"/>
    </row>
    <row r="76" spans="10:10" ht="11.25" customHeight="1" x14ac:dyDescent="0.2">
      <c r="J76" s="10"/>
    </row>
    <row r="77" spans="10:10" ht="11.25" customHeight="1" x14ac:dyDescent="0.2">
      <c r="J77" s="10"/>
    </row>
    <row r="78" spans="10:10" ht="11.25" customHeight="1" x14ac:dyDescent="0.2">
      <c r="J78" s="10"/>
    </row>
    <row r="79" spans="10:10" ht="11.25" customHeight="1" x14ac:dyDescent="0.2">
      <c r="J79" s="10"/>
    </row>
    <row r="80" spans="10:10" ht="11.25" customHeight="1" x14ac:dyDescent="0.2">
      <c r="J80" s="10"/>
    </row>
    <row r="81" spans="10:10" ht="11.25" customHeight="1" x14ac:dyDescent="0.2">
      <c r="J81" s="10"/>
    </row>
    <row r="82" spans="10:10" ht="11.25" customHeight="1" x14ac:dyDescent="0.2">
      <c r="J82" s="10"/>
    </row>
    <row r="83" spans="10:10" ht="11.25" customHeight="1" x14ac:dyDescent="0.2">
      <c r="J83" s="10"/>
    </row>
    <row r="84" spans="10:10" ht="11.25" customHeight="1" x14ac:dyDescent="0.2">
      <c r="J84" s="10"/>
    </row>
    <row r="85" spans="10:10" ht="11.25" customHeight="1" x14ac:dyDescent="0.2">
      <c r="J85" s="10"/>
    </row>
    <row r="86" spans="10:10" ht="11.25" customHeight="1" x14ac:dyDescent="0.2">
      <c r="J86" s="10"/>
    </row>
    <row r="87" spans="10:10" ht="11.25" customHeight="1" x14ac:dyDescent="0.2">
      <c r="J87" s="10"/>
    </row>
    <row r="88" spans="10:10" ht="11.25" customHeight="1" x14ac:dyDescent="0.2">
      <c r="J88" s="10"/>
    </row>
    <row r="89" spans="10:10" ht="11.25" customHeight="1" x14ac:dyDescent="0.2">
      <c r="J89" s="10"/>
    </row>
    <row r="90" spans="10:10" ht="11.25" customHeight="1" x14ac:dyDescent="0.2">
      <c r="J90" s="10"/>
    </row>
    <row r="91" spans="10:10" ht="11.25" customHeight="1" x14ac:dyDescent="0.2">
      <c r="J91" s="10"/>
    </row>
    <row r="92" spans="10:10" ht="11.25" customHeight="1" x14ac:dyDescent="0.2">
      <c r="J92" s="10"/>
    </row>
    <row r="93" spans="10:10" ht="11.25" customHeight="1" x14ac:dyDescent="0.2">
      <c r="J93" s="10"/>
    </row>
    <row r="94" spans="10:10" ht="11.25" customHeight="1" x14ac:dyDescent="0.2">
      <c r="J94" s="10"/>
    </row>
    <row r="95" spans="10:10" ht="11.25" customHeight="1" x14ac:dyDescent="0.2">
      <c r="J95" s="10"/>
    </row>
    <row r="96" spans="10:10" ht="11.25" customHeight="1" x14ac:dyDescent="0.2">
      <c r="J96" s="10"/>
    </row>
    <row r="97" spans="10:10" ht="11.25" customHeight="1" x14ac:dyDescent="0.2">
      <c r="J97" s="10"/>
    </row>
    <row r="98" spans="10:10" ht="11.25" customHeight="1" x14ac:dyDescent="0.2">
      <c r="J98" s="10"/>
    </row>
    <row r="99" spans="10:10" ht="11.25" customHeight="1" x14ac:dyDescent="0.2">
      <c r="J99" s="10"/>
    </row>
    <row r="100" spans="10:10" ht="11.25" customHeight="1" x14ac:dyDescent="0.2">
      <c r="J100" s="10"/>
    </row>
    <row r="101" spans="10:10" ht="11.25" customHeight="1" x14ac:dyDescent="0.2">
      <c r="J101" s="10"/>
    </row>
    <row r="102" spans="10:10" ht="11.25" customHeight="1" x14ac:dyDescent="0.2">
      <c r="J102" s="10"/>
    </row>
    <row r="103" spans="10:10" ht="11.25" customHeight="1" x14ac:dyDescent="0.2">
      <c r="J103" s="10"/>
    </row>
    <row r="104" spans="10:10" ht="11.25" customHeight="1" x14ac:dyDescent="0.2">
      <c r="J104" s="10"/>
    </row>
    <row r="105" spans="10:10" ht="11.25" customHeight="1" x14ac:dyDescent="0.2">
      <c r="J105" s="10"/>
    </row>
    <row r="106" spans="10:10" ht="11.25" customHeight="1" x14ac:dyDescent="0.2">
      <c r="J106" s="10"/>
    </row>
    <row r="107" spans="10:10" ht="11.25" customHeight="1" x14ac:dyDescent="0.2">
      <c r="J107" s="10"/>
    </row>
    <row r="108" spans="10:10" ht="11.25" customHeight="1" x14ac:dyDescent="0.2">
      <c r="J108" s="10"/>
    </row>
    <row r="109" spans="10:10" ht="11.25" customHeight="1" x14ac:dyDescent="0.2">
      <c r="J109" s="10"/>
    </row>
    <row r="110" spans="10:10" ht="11.25" customHeight="1" x14ac:dyDescent="0.2">
      <c r="J110" s="10"/>
    </row>
    <row r="111" spans="10:10" ht="11.25" customHeight="1" x14ac:dyDescent="0.2">
      <c r="J111" s="10"/>
    </row>
    <row r="112" spans="10:10" ht="11.25" customHeight="1" x14ac:dyDescent="0.2">
      <c r="J112" s="10"/>
    </row>
    <row r="113" spans="10:10" ht="11.25" customHeight="1" x14ac:dyDescent="0.2">
      <c r="J113" s="10"/>
    </row>
    <row r="114" spans="10:10" ht="11.25" customHeight="1" x14ac:dyDescent="0.2">
      <c r="J114" s="10"/>
    </row>
  </sheetData>
  <mergeCells count="17">
    <mergeCell ref="A11:B11"/>
    <mergeCell ref="A10:B10"/>
    <mergeCell ref="A9:B9"/>
    <mergeCell ref="N6:N8"/>
    <mergeCell ref="O6:O8"/>
    <mergeCell ref="L6:L8"/>
    <mergeCell ref="M6:M8"/>
    <mergeCell ref="A6:B8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/>
  <dimension ref="A1:BF52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67" style="10" customWidth="1"/>
    <col min="3" max="3" width="17.7109375" style="8" customWidth="1"/>
    <col min="4" max="16384" width="15.7109375" style="8"/>
  </cols>
  <sheetData>
    <row r="1" spans="1:3" ht="12.75" customHeight="1" x14ac:dyDescent="0.2">
      <c r="A1" s="1" t="s">
        <v>679</v>
      </c>
      <c r="B1" s="8"/>
      <c r="C1" s="3" t="s">
        <v>294</v>
      </c>
    </row>
    <row r="2" spans="1:3" ht="12.75" customHeight="1" x14ac:dyDescent="0.2">
      <c r="A2" s="1" t="s">
        <v>571</v>
      </c>
    </row>
    <row r="3" spans="1:3" ht="12.75" customHeight="1" x14ac:dyDescent="0.2">
      <c r="A3" s="2" t="s">
        <v>508</v>
      </c>
    </row>
    <row r="4" spans="1:3" ht="12.75" customHeight="1" x14ac:dyDescent="0.2">
      <c r="A4" s="2"/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58919.596669196493</v>
      </c>
    </row>
    <row r="10" spans="1:3" ht="11.25" customHeight="1" x14ac:dyDescent="0.2">
      <c r="A10" s="92" t="s">
        <v>510</v>
      </c>
      <c r="B10" s="92"/>
      <c r="C10" s="59">
        <v>31183.15739908161</v>
      </c>
    </row>
    <row r="11" spans="1:3" ht="11.25" customHeight="1" x14ac:dyDescent="0.2">
      <c r="A11" s="93" t="s">
        <v>511</v>
      </c>
      <c r="B11" s="93"/>
      <c r="C11" s="61">
        <v>27736.439270114981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52" spans="1:1" ht="11.25" customHeight="1" x14ac:dyDescent="0.2">
      <c r="A52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/>
  <dimension ref="A1:BF4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7109375" style="8" customWidth="1"/>
    <col min="4" max="7" width="20.7109375" style="8" customWidth="1"/>
    <col min="8" max="8" width="10.7109375" style="8" customWidth="1"/>
    <col min="9" max="16384" width="15.7109375" style="8"/>
  </cols>
  <sheetData>
    <row r="1" spans="1:8" ht="12.75" customHeight="1" x14ac:dyDescent="0.2">
      <c r="A1" s="1" t="s">
        <v>680</v>
      </c>
      <c r="B1" s="8"/>
      <c r="E1" s="3"/>
      <c r="H1" s="3" t="s">
        <v>297</v>
      </c>
    </row>
    <row r="2" spans="1:8" ht="12.75" customHeight="1" x14ac:dyDescent="0.2">
      <c r="A2" s="1" t="s">
        <v>641</v>
      </c>
    </row>
    <row r="3" spans="1:8" ht="12.75" customHeight="1" x14ac:dyDescent="0.2">
      <c r="A3" s="2" t="s">
        <v>508</v>
      </c>
    </row>
    <row r="4" spans="1:8" ht="12.75" customHeight="1" x14ac:dyDescent="0.2">
      <c r="A4" s="2"/>
    </row>
    <row r="5" spans="1:8" ht="12.75" customHeight="1" x14ac:dyDescent="0.2">
      <c r="A5" s="2"/>
    </row>
    <row r="6" spans="1:8" s="7" customFormat="1" ht="15" customHeight="1" x14ac:dyDescent="0.2">
      <c r="A6" s="86" t="s">
        <v>509</v>
      </c>
      <c r="B6" s="86"/>
      <c r="C6" s="94" t="s">
        <v>1</v>
      </c>
      <c r="D6" s="94" t="s">
        <v>403</v>
      </c>
      <c r="E6" s="94" t="s">
        <v>295</v>
      </c>
      <c r="F6" s="94" t="s">
        <v>411</v>
      </c>
      <c r="G6" s="94" t="s">
        <v>296</v>
      </c>
      <c r="H6" s="94" t="s">
        <v>39</v>
      </c>
    </row>
    <row r="7" spans="1:8" s="7" customFormat="1" ht="15" customHeight="1" x14ac:dyDescent="0.2">
      <c r="A7" s="87"/>
      <c r="B7" s="87"/>
      <c r="C7" s="97"/>
      <c r="D7" s="97"/>
      <c r="E7" s="97"/>
      <c r="F7" s="97"/>
      <c r="G7" s="97"/>
      <c r="H7" s="97"/>
    </row>
    <row r="8" spans="1:8" s="7" customFormat="1" ht="15" customHeight="1" x14ac:dyDescent="0.2">
      <c r="A8" s="88"/>
      <c r="B8" s="88"/>
      <c r="C8" s="95"/>
      <c r="D8" s="95"/>
      <c r="E8" s="95"/>
      <c r="F8" s="95"/>
      <c r="G8" s="95"/>
      <c r="H8" s="95"/>
    </row>
    <row r="9" spans="1:8" s="7" customFormat="1" ht="11.25" customHeight="1" x14ac:dyDescent="0.2">
      <c r="A9" s="86" t="s">
        <v>1</v>
      </c>
      <c r="B9" s="86"/>
      <c r="C9" s="62">
        <v>58919.596669196493</v>
      </c>
      <c r="D9" s="62">
        <v>31267.287306135731</v>
      </c>
      <c r="E9" s="62">
        <v>30036.850207758071</v>
      </c>
      <c r="F9" s="62">
        <v>20728.911152523258</v>
      </c>
      <c r="G9" s="62">
        <v>7843.8869791759034</v>
      </c>
      <c r="H9" s="62">
        <v>15.6509</v>
      </c>
    </row>
    <row r="10" spans="1:8" ht="11.25" customHeight="1" x14ac:dyDescent="0.2">
      <c r="A10" s="92" t="s">
        <v>510</v>
      </c>
      <c r="B10" s="92"/>
      <c r="C10" s="60">
        <v>31183.15739908161</v>
      </c>
      <c r="D10" s="59">
        <v>17737.020442477111</v>
      </c>
      <c r="E10" s="59">
        <v>16743.472324473529</v>
      </c>
      <c r="F10" s="59">
        <v>11022.87241325574</v>
      </c>
      <c r="G10" s="59">
        <v>3985.558750422972</v>
      </c>
      <c r="H10" s="59">
        <v>15.6509</v>
      </c>
    </row>
    <row r="11" spans="1:8" ht="11.25" customHeight="1" x14ac:dyDescent="0.2">
      <c r="A11" s="93" t="s">
        <v>511</v>
      </c>
      <c r="B11" s="93"/>
      <c r="C11" s="63">
        <v>27736.439270114981</v>
      </c>
      <c r="D11" s="61">
        <v>13530.2668636586</v>
      </c>
      <c r="E11" s="61">
        <v>13293.377883284509</v>
      </c>
      <c r="F11" s="61">
        <v>9706.0387392675111</v>
      </c>
      <c r="G11" s="61">
        <v>3858.3282287529291</v>
      </c>
      <c r="H11" s="61">
        <v>0</v>
      </c>
    </row>
    <row r="12" spans="1:8" s="23" customFormat="1" ht="11.25" customHeight="1" x14ac:dyDescent="0.2"/>
    <row r="13" spans="1:8" s="23" customFormat="1" ht="11.25" customHeight="1" x14ac:dyDescent="0.2">
      <c r="A13" s="45" t="s">
        <v>735</v>
      </c>
    </row>
    <row r="14" spans="1:8" s="23" customFormat="1" ht="11.25" customHeight="1" x14ac:dyDescent="0.2">
      <c r="A14" s="56" t="s">
        <v>733</v>
      </c>
    </row>
    <row r="15" spans="1:8" s="23" customFormat="1" ht="11.25" customHeight="1" x14ac:dyDescent="0.2">
      <c r="A15" s="33"/>
    </row>
    <row r="16" spans="1:8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</sheetData>
  <mergeCells count="10">
    <mergeCell ref="A11:B11"/>
    <mergeCell ref="A10:B10"/>
    <mergeCell ref="A9:B9"/>
    <mergeCell ref="H6:H8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/>
  <dimension ref="A1:BF51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9.7109375" style="8" customWidth="1"/>
    <col min="4" max="7" width="20.7109375" style="8" customWidth="1"/>
    <col min="8" max="8" width="10.7109375" style="8" customWidth="1"/>
    <col min="9" max="16384" width="15.7109375" style="8"/>
  </cols>
  <sheetData>
    <row r="1" spans="1:8" ht="12.75" customHeight="1" x14ac:dyDescent="0.2">
      <c r="A1" s="1" t="s">
        <v>681</v>
      </c>
      <c r="B1" s="8"/>
      <c r="E1" s="3"/>
      <c r="H1" s="3" t="s">
        <v>301</v>
      </c>
    </row>
    <row r="2" spans="1:8" ht="12.75" customHeight="1" x14ac:dyDescent="0.2">
      <c r="A2" s="1" t="s">
        <v>572</v>
      </c>
    </row>
    <row r="3" spans="1:8" ht="12.75" customHeight="1" x14ac:dyDescent="0.2">
      <c r="A3" s="2" t="s">
        <v>508</v>
      </c>
    </row>
    <row r="4" spans="1:8" ht="12.75" customHeight="1" x14ac:dyDescent="0.2">
      <c r="A4" s="2"/>
    </row>
    <row r="5" spans="1:8" ht="12.75" customHeight="1" x14ac:dyDescent="0.2">
      <c r="A5" s="2"/>
    </row>
    <row r="6" spans="1:8" s="7" customFormat="1" ht="15" customHeight="1" x14ac:dyDescent="0.2">
      <c r="A6" s="86" t="s">
        <v>509</v>
      </c>
      <c r="B6" s="86"/>
      <c r="C6" s="94" t="s">
        <v>1</v>
      </c>
      <c r="D6" s="94" t="s">
        <v>154</v>
      </c>
      <c r="E6" s="94" t="s">
        <v>298</v>
      </c>
      <c r="F6" s="94" t="s">
        <v>155</v>
      </c>
      <c r="G6" s="94" t="s">
        <v>299</v>
      </c>
      <c r="H6" s="94" t="s">
        <v>300</v>
      </c>
    </row>
    <row r="7" spans="1:8" s="7" customFormat="1" ht="15" customHeight="1" x14ac:dyDescent="0.2">
      <c r="A7" s="87"/>
      <c r="B7" s="87"/>
      <c r="C7" s="97"/>
      <c r="D7" s="97"/>
      <c r="E7" s="97"/>
      <c r="F7" s="97"/>
      <c r="G7" s="97"/>
      <c r="H7" s="97"/>
    </row>
    <row r="8" spans="1:8" s="7" customFormat="1" ht="15" customHeight="1" x14ac:dyDescent="0.2">
      <c r="A8" s="88"/>
      <c r="B8" s="88"/>
      <c r="C8" s="95"/>
      <c r="D8" s="95"/>
      <c r="E8" s="95"/>
      <c r="F8" s="95"/>
      <c r="G8" s="95"/>
      <c r="H8" s="95"/>
    </row>
    <row r="9" spans="1:8" s="7" customFormat="1" ht="11.25" customHeight="1" x14ac:dyDescent="0.2">
      <c r="A9" s="86" t="s">
        <v>1</v>
      </c>
      <c r="B9" s="86"/>
      <c r="C9" s="62">
        <v>58919.596669196493</v>
      </c>
      <c r="D9" s="62">
        <v>28470.487553866929</v>
      </c>
      <c r="E9" s="62">
        <v>27343.63887640939</v>
      </c>
      <c r="F9" s="62">
        <v>41308.651181261288</v>
      </c>
      <c r="G9" s="62">
        <v>14868.684737919581</v>
      </c>
      <c r="H9" s="62">
        <v>812.78383969882213</v>
      </c>
    </row>
    <row r="10" spans="1:8" ht="11.25" customHeight="1" x14ac:dyDescent="0.2">
      <c r="A10" s="92" t="s">
        <v>510</v>
      </c>
      <c r="B10" s="92"/>
      <c r="C10" s="60">
        <v>31183.15739908161</v>
      </c>
      <c r="D10" s="59">
        <v>15529.891854462419</v>
      </c>
      <c r="E10" s="59">
        <v>16622.98826100738</v>
      </c>
      <c r="F10" s="59">
        <v>22650.65469777507</v>
      </c>
      <c r="G10" s="59">
        <v>8400.2082163676441</v>
      </c>
      <c r="H10" s="59">
        <v>397.41273969882218</v>
      </c>
    </row>
    <row r="11" spans="1:8" ht="11.25" customHeight="1" x14ac:dyDescent="0.2">
      <c r="A11" s="93" t="s">
        <v>511</v>
      </c>
      <c r="B11" s="93"/>
      <c r="C11" s="63">
        <v>27736.439270114981</v>
      </c>
      <c r="D11" s="61">
        <v>12940.59569940449</v>
      </c>
      <c r="E11" s="61">
        <v>10720.65061540199</v>
      </c>
      <c r="F11" s="61">
        <v>18657.996483486211</v>
      </c>
      <c r="G11" s="61">
        <v>6468.4765215519419</v>
      </c>
      <c r="H11" s="61">
        <v>415.37110000000013</v>
      </c>
    </row>
    <row r="12" spans="1:8" s="23" customFormat="1" ht="11.25" customHeight="1" x14ac:dyDescent="0.2"/>
    <row r="13" spans="1:8" s="23" customFormat="1" ht="11.25" customHeight="1" x14ac:dyDescent="0.2">
      <c r="A13" s="45" t="s">
        <v>735</v>
      </c>
    </row>
    <row r="14" spans="1:8" s="23" customFormat="1" ht="11.25" customHeight="1" x14ac:dyDescent="0.2">
      <c r="A14" s="56" t="s">
        <v>733</v>
      </c>
    </row>
    <row r="15" spans="1:8" s="23" customFormat="1" ht="11.25" customHeight="1" x14ac:dyDescent="0.2">
      <c r="A15" s="33"/>
    </row>
    <row r="16" spans="1:8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51" spans="1:1" ht="11.25" customHeight="1" x14ac:dyDescent="0.2">
      <c r="A51" s="57"/>
    </row>
  </sheetData>
  <mergeCells count="10">
    <mergeCell ref="H6:H8"/>
    <mergeCell ref="A9:B9"/>
    <mergeCell ref="A10:B10"/>
    <mergeCell ref="A11:B11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7.5703125" style="8" customWidth="1"/>
    <col min="4" max="5" width="8.7109375" style="8" customWidth="1"/>
    <col min="6" max="6" width="9.42578125" style="8" customWidth="1"/>
    <col min="7" max="7" width="9.85546875" style="8" customWidth="1"/>
    <col min="8" max="8" width="10.7109375" style="8" customWidth="1"/>
    <col min="9" max="9" width="8.28515625" style="8" customWidth="1"/>
    <col min="10" max="10" width="12.85546875" style="8" customWidth="1"/>
    <col min="11" max="11" width="11.5703125" style="8" customWidth="1"/>
    <col min="12" max="12" width="8.28515625" style="8" customWidth="1"/>
    <col min="13" max="13" width="7.28515625" style="8" customWidth="1"/>
    <col min="14" max="16384" width="15.7109375" style="8"/>
  </cols>
  <sheetData>
    <row r="1" spans="1:13" ht="12.75" customHeight="1" x14ac:dyDescent="0.2">
      <c r="A1" s="1" t="s">
        <v>682</v>
      </c>
      <c r="B1" s="8"/>
      <c r="F1" s="3"/>
      <c r="M1" s="3" t="s">
        <v>598</v>
      </c>
    </row>
    <row r="2" spans="1:13" ht="12.75" customHeight="1" x14ac:dyDescent="0.2">
      <c r="A2" s="1" t="s">
        <v>642</v>
      </c>
    </row>
    <row r="3" spans="1:13" ht="12.75" customHeight="1" x14ac:dyDescent="0.2">
      <c r="A3" s="2" t="s">
        <v>508</v>
      </c>
    </row>
    <row r="4" spans="1:13" ht="12.75" customHeight="1" x14ac:dyDescent="0.2">
      <c r="A4" s="2"/>
    </row>
    <row r="5" spans="1:13" ht="12.75" customHeight="1" x14ac:dyDescent="0.2">
      <c r="A5" s="2"/>
    </row>
    <row r="6" spans="1:13" s="7" customFormat="1" ht="30" customHeight="1" x14ac:dyDescent="0.2">
      <c r="A6" s="86" t="s">
        <v>509</v>
      </c>
      <c r="B6" s="86"/>
      <c r="C6" s="94" t="s">
        <v>1</v>
      </c>
      <c r="D6" s="94" t="s">
        <v>226</v>
      </c>
      <c r="E6" s="94" t="s">
        <v>253</v>
      </c>
      <c r="F6" s="94" t="s">
        <v>291</v>
      </c>
      <c r="G6" s="94" t="s">
        <v>275</v>
      </c>
      <c r="H6" s="94" t="s">
        <v>224</v>
      </c>
      <c r="I6" s="94" t="s">
        <v>92</v>
      </c>
      <c r="J6" s="94" t="s">
        <v>422</v>
      </c>
      <c r="K6" s="94" t="s">
        <v>292</v>
      </c>
      <c r="L6" s="94" t="s">
        <v>302</v>
      </c>
      <c r="M6" s="94" t="s">
        <v>276</v>
      </c>
    </row>
    <row r="7" spans="1:13" s="7" customFormat="1" ht="30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</row>
    <row r="8" spans="1:13" s="7" customFormat="1" ht="30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 s="7" customFormat="1" ht="11.25" customHeight="1" x14ac:dyDescent="0.2">
      <c r="A9" s="86" t="s">
        <v>1</v>
      </c>
      <c r="B9" s="86"/>
      <c r="C9" s="62">
        <v>273909.41990907508</v>
      </c>
      <c r="D9" s="62">
        <v>188280.39741119681</v>
      </c>
      <c r="E9" s="62">
        <v>26419.55919315961</v>
      </c>
      <c r="F9" s="62">
        <v>24303.03006889734</v>
      </c>
      <c r="G9" s="62">
        <v>48041.845994792347</v>
      </c>
      <c r="H9" s="62">
        <v>55634.687323876293</v>
      </c>
      <c r="I9" s="62">
        <v>51757.366960175168</v>
      </c>
      <c r="J9" s="60">
        <v>6728.3734605576583</v>
      </c>
      <c r="K9" s="60">
        <v>11913.460460156601</v>
      </c>
      <c r="L9" s="60">
        <v>56404.704271103947</v>
      </c>
      <c r="M9" s="60">
        <v>3304.4638419688481</v>
      </c>
    </row>
    <row r="10" spans="1:13" ht="11.25" customHeight="1" x14ac:dyDescent="0.2">
      <c r="A10" s="92" t="s">
        <v>510</v>
      </c>
      <c r="B10" s="92"/>
      <c r="C10" s="60">
        <v>149578.95530606669</v>
      </c>
      <c r="D10" s="59">
        <v>106419.01489783671</v>
      </c>
      <c r="E10" s="59">
        <v>14252.7454444062</v>
      </c>
      <c r="F10" s="59">
        <v>11662.841736160761</v>
      </c>
      <c r="G10" s="59">
        <v>24179.79405444389</v>
      </c>
      <c r="H10" s="59">
        <v>29578.422070117809</v>
      </c>
      <c r="I10" s="59">
        <v>28171.974904079681</v>
      </c>
      <c r="J10" s="59">
        <v>4889.8879079477701</v>
      </c>
      <c r="K10" s="59">
        <v>6025.5709386899644</v>
      </c>
      <c r="L10" s="59">
        <v>32249.839952574239</v>
      </c>
      <c r="M10" s="59">
        <v>1699.593416345615</v>
      </c>
    </row>
    <row r="11" spans="1:13" ht="11.25" customHeight="1" x14ac:dyDescent="0.2">
      <c r="A11" s="93" t="s">
        <v>511</v>
      </c>
      <c r="B11" s="93"/>
      <c r="C11" s="63">
        <v>124330.46460301131</v>
      </c>
      <c r="D11" s="61">
        <v>81861.382513361488</v>
      </c>
      <c r="E11" s="61">
        <v>12166.8137487534</v>
      </c>
      <c r="F11" s="61">
        <v>12640.18833273655</v>
      </c>
      <c r="G11" s="61">
        <v>23862.05194034845</v>
      </c>
      <c r="H11" s="61">
        <v>26056.265253758451</v>
      </c>
      <c r="I11" s="61">
        <v>23585.392056095508</v>
      </c>
      <c r="J11" s="61">
        <v>1838.4855526098879</v>
      </c>
      <c r="K11" s="61">
        <v>5887.88952146665</v>
      </c>
      <c r="L11" s="61">
        <v>24154.864318529661</v>
      </c>
      <c r="M11" s="61">
        <v>1604.870425623234</v>
      </c>
    </row>
    <row r="12" spans="1:13" s="23" customFormat="1" ht="11.25" customHeight="1" x14ac:dyDescent="0.2"/>
    <row r="13" spans="1:13" s="23" customFormat="1" ht="11.25" customHeight="1" x14ac:dyDescent="0.2">
      <c r="A13" s="45" t="s">
        <v>735</v>
      </c>
    </row>
    <row r="14" spans="1:13" s="23" customFormat="1" ht="11.25" customHeight="1" x14ac:dyDescent="0.2">
      <c r="A14" s="56" t="s">
        <v>733</v>
      </c>
    </row>
    <row r="15" spans="1:13" s="23" customFormat="1" ht="11.25" customHeight="1" x14ac:dyDescent="0.2">
      <c r="A15" s="33"/>
    </row>
    <row r="16" spans="1:1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</sheetData>
  <mergeCells count="15">
    <mergeCell ref="A11:B11"/>
    <mergeCell ref="H6:H8"/>
    <mergeCell ref="A9:B9"/>
    <mergeCell ref="A10:B10"/>
    <mergeCell ref="A6:B8"/>
    <mergeCell ref="C6:C8"/>
    <mergeCell ref="D6:D8"/>
    <mergeCell ref="E6:E8"/>
    <mergeCell ref="F6:F8"/>
    <mergeCell ref="G6:G8"/>
    <mergeCell ref="I6:I8"/>
    <mergeCell ref="J6:J8"/>
    <mergeCell ref="M6:M8"/>
    <mergeCell ref="K6:K8"/>
    <mergeCell ref="L6:L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/>
  <dimension ref="A1:BF50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" style="10" customWidth="1"/>
    <col min="3" max="3" width="8.85546875" style="8" customWidth="1"/>
    <col min="4" max="16384" width="15.7109375" style="8"/>
  </cols>
  <sheetData>
    <row r="1" spans="1:3" ht="12.75" customHeight="1" x14ac:dyDescent="0.2">
      <c r="A1" s="1" t="s">
        <v>806</v>
      </c>
      <c r="B1" s="8"/>
      <c r="C1" s="3" t="s">
        <v>303</v>
      </c>
    </row>
    <row r="2" spans="1:3" ht="12.75" customHeight="1" x14ac:dyDescent="0.2">
      <c r="A2" s="1" t="s">
        <v>807</v>
      </c>
    </row>
    <row r="3" spans="1:3" ht="12.75" customHeight="1" x14ac:dyDescent="0.2">
      <c r="A3" s="1" t="s">
        <v>770</v>
      </c>
    </row>
    <row r="4" spans="1:3" ht="12.75" customHeight="1" x14ac:dyDescent="0.2">
      <c r="A4" s="2" t="s">
        <v>508</v>
      </c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7">
        <v>8.96933495310852</v>
      </c>
    </row>
    <row r="10" spans="1:3" ht="11.25" customHeight="1" x14ac:dyDescent="0.2">
      <c r="A10" s="92" t="s">
        <v>510</v>
      </c>
      <c r="B10" s="92"/>
      <c r="C10" s="68">
        <v>8.9741063518578343</v>
      </c>
    </row>
    <row r="11" spans="1:3" ht="11.25" customHeight="1" x14ac:dyDescent="0.2">
      <c r="A11" s="93" t="s">
        <v>511</v>
      </c>
      <c r="B11" s="93"/>
      <c r="C11" s="69">
        <v>8.9635945994262904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50" spans="1:1" ht="11.25" customHeight="1" x14ac:dyDescent="0.2">
      <c r="A50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/>
  <dimension ref="A1:BF28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3.28515625" style="10" customWidth="1"/>
    <col min="3" max="3" width="8.7109375" style="8" customWidth="1"/>
    <col min="4" max="11" width="10.7109375" style="8" customWidth="1"/>
    <col min="12" max="12" width="8.7109375" style="8" customWidth="1"/>
    <col min="13" max="13" width="10.7109375" style="8" customWidth="1"/>
    <col min="14" max="16384" width="15.7109375" style="8"/>
  </cols>
  <sheetData>
    <row r="1" spans="1:12" ht="12.75" customHeight="1" x14ac:dyDescent="0.2">
      <c r="A1" s="1" t="s">
        <v>683</v>
      </c>
      <c r="B1" s="8"/>
      <c r="F1" s="3"/>
      <c r="I1" s="3"/>
      <c r="J1" s="3"/>
      <c r="K1" s="3"/>
      <c r="L1" s="3" t="s">
        <v>16</v>
      </c>
    </row>
    <row r="2" spans="1:12" ht="12.75" customHeight="1" x14ac:dyDescent="0.2">
      <c r="A2" s="1" t="s">
        <v>573</v>
      </c>
    </row>
    <row r="3" spans="1:12" ht="12.75" customHeight="1" x14ac:dyDescent="0.2">
      <c r="A3" s="2" t="s">
        <v>508</v>
      </c>
    </row>
    <row r="4" spans="1:12" ht="12.75" customHeight="1" x14ac:dyDescent="0.2">
      <c r="A4" s="2"/>
    </row>
    <row r="5" spans="1:12" ht="12.75" customHeight="1" x14ac:dyDescent="0.2">
      <c r="A5" s="2"/>
    </row>
    <row r="6" spans="1:12" s="7" customFormat="1" ht="16.5" customHeight="1" x14ac:dyDescent="0.2">
      <c r="A6" s="86" t="s">
        <v>509</v>
      </c>
      <c r="B6" s="86"/>
      <c r="C6" s="94" t="s">
        <v>1</v>
      </c>
      <c r="D6" s="94" t="s">
        <v>156</v>
      </c>
      <c r="E6" s="94" t="s">
        <v>412</v>
      </c>
      <c r="F6" s="94" t="s">
        <v>157</v>
      </c>
      <c r="G6" s="94" t="s">
        <v>413</v>
      </c>
      <c r="H6" s="94" t="s">
        <v>414</v>
      </c>
      <c r="I6" s="94" t="s">
        <v>304</v>
      </c>
      <c r="J6" s="94" t="s">
        <v>305</v>
      </c>
      <c r="K6" s="94" t="s">
        <v>306</v>
      </c>
      <c r="L6" s="94" t="s">
        <v>39</v>
      </c>
    </row>
    <row r="7" spans="1:12" s="7" customFormat="1" ht="16.5" customHeight="1" x14ac:dyDescent="0.2">
      <c r="A7" s="87"/>
      <c r="B7" s="8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s="7" customFormat="1" ht="16.5" customHeight="1" x14ac:dyDescent="0.2">
      <c r="A8" s="88"/>
      <c r="B8" s="88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 s="7" customFormat="1" ht="11.25" customHeight="1" x14ac:dyDescent="0.2">
      <c r="A9" s="86" t="s">
        <v>1</v>
      </c>
      <c r="B9" s="86"/>
      <c r="C9" s="62">
        <v>273909.41990907508</v>
      </c>
      <c r="D9" s="62">
        <v>65462.067476969569</v>
      </c>
      <c r="E9" s="62">
        <v>146785.57650427491</v>
      </c>
      <c r="F9" s="62">
        <v>5870.1175601119076</v>
      </c>
      <c r="G9" s="62">
        <v>10604.104542939471</v>
      </c>
      <c r="H9" s="62">
        <v>12580.390400756891</v>
      </c>
      <c r="I9" s="62">
        <v>40.8745519946171</v>
      </c>
      <c r="J9" s="62">
        <v>4397.0287857901167</v>
      </c>
      <c r="K9" s="62">
        <v>27277.871325862481</v>
      </c>
      <c r="L9" s="62">
        <v>891.38876037778209</v>
      </c>
    </row>
    <row r="10" spans="1:12" ht="11.25" customHeight="1" x14ac:dyDescent="0.2">
      <c r="A10" s="92" t="s">
        <v>510</v>
      </c>
      <c r="B10" s="92"/>
      <c r="C10" s="60">
        <v>149578.95530606669</v>
      </c>
      <c r="D10" s="59">
        <v>37030.131043790308</v>
      </c>
      <c r="E10" s="59">
        <v>78525.716549107616</v>
      </c>
      <c r="F10" s="59">
        <v>3027.690818661014</v>
      </c>
      <c r="G10" s="59">
        <v>6394.5624021540316</v>
      </c>
      <c r="H10" s="59">
        <v>6995.2749197126468</v>
      </c>
      <c r="I10" s="59">
        <v>0</v>
      </c>
      <c r="J10" s="59">
        <v>2234.9912309189949</v>
      </c>
      <c r="K10" s="59">
        <v>15192.9258954379</v>
      </c>
      <c r="L10" s="59">
        <v>177.66244628444221</v>
      </c>
    </row>
    <row r="11" spans="1:12" ht="11.25" customHeight="1" x14ac:dyDescent="0.2">
      <c r="A11" s="93" t="s">
        <v>511</v>
      </c>
      <c r="B11" s="93"/>
      <c r="C11" s="63">
        <v>124330.46460301131</v>
      </c>
      <c r="D11" s="61">
        <v>28431.936433179351</v>
      </c>
      <c r="E11" s="61">
        <v>68259.859955167674</v>
      </c>
      <c r="F11" s="61">
        <v>2842.426741450895</v>
      </c>
      <c r="G11" s="61">
        <v>4209.5421407854437</v>
      </c>
      <c r="H11" s="61">
        <v>5585.1154810442476</v>
      </c>
      <c r="I11" s="61">
        <v>40.8745519946171</v>
      </c>
      <c r="J11" s="61">
        <v>2162.0375548711208</v>
      </c>
      <c r="K11" s="61">
        <v>12084.94543042455</v>
      </c>
      <c r="L11" s="61">
        <v>713.72631409334008</v>
      </c>
    </row>
    <row r="12" spans="1:12" s="23" customFormat="1" ht="11.25" customHeight="1" x14ac:dyDescent="0.2"/>
    <row r="13" spans="1:12" s="23" customFormat="1" ht="11.25" customHeight="1" x14ac:dyDescent="0.2">
      <c r="A13" s="56" t="s">
        <v>733</v>
      </c>
    </row>
    <row r="14" spans="1:12" s="23" customFormat="1" ht="11.25" customHeight="1" x14ac:dyDescent="0.2">
      <c r="A14" s="33"/>
    </row>
    <row r="15" spans="1:12" s="23" customFormat="1" ht="11.25" customHeight="1" x14ac:dyDescent="0.2">
      <c r="A15" s="33"/>
    </row>
    <row r="16" spans="1:12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</sheetData>
  <mergeCells count="14">
    <mergeCell ref="A11:B11"/>
    <mergeCell ref="A10:B10"/>
    <mergeCell ref="A9:B9"/>
    <mergeCell ref="L6:L8"/>
    <mergeCell ref="H6:H8"/>
    <mergeCell ref="I6:I8"/>
    <mergeCell ref="A6:B8"/>
    <mergeCell ref="C6:C8"/>
    <mergeCell ref="D6:D8"/>
    <mergeCell ref="E6:E8"/>
    <mergeCell ref="F6:F8"/>
    <mergeCell ref="G6:G8"/>
    <mergeCell ref="J6:J8"/>
    <mergeCell ref="K6:K8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8"/>
  <dimension ref="A1:BF5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12.7109375" style="10" customWidth="1"/>
    <col min="3" max="3" width="10.42578125" style="8" customWidth="1"/>
    <col min="4" max="6" width="19.28515625" style="8" customWidth="1"/>
    <col min="7" max="9" width="11.7109375" style="8" customWidth="1"/>
    <col min="10" max="16384" width="15.7109375" style="8"/>
  </cols>
  <sheetData>
    <row r="1" spans="1:9" ht="12.75" customHeight="1" x14ac:dyDescent="0.2">
      <c r="A1" s="1" t="s">
        <v>684</v>
      </c>
      <c r="B1" s="8"/>
      <c r="F1" s="3"/>
      <c r="I1" s="3" t="s">
        <v>597</v>
      </c>
    </row>
    <row r="2" spans="1:9" ht="12.75" customHeight="1" x14ac:dyDescent="0.2">
      <c r="A2" s="1" t="s">
        <v>636</v>
      </c>
    </row>
    <row r="3" spans="1:9" ht="12.75" customHeight="1" x14ac:dyDescent="0.2">
      <c r="A3" s="2" t="s">
        <v>508</v>
      </c>
    </row>
    <row r="4" spans="1:9" ht="12.75" customHeight="1" x14ac:dyDescent="0.2">
      <c r="A4" s="2"/>
    </row>
    <row r="5" spans="1:9" ht="12.75" customHeight="1" x14ac:dyDescent="0.2">
      <c r="A5" s="2"/>
    </row>
    <row r="6" spans="1:9" s="7" customFormat="1" ht="24" customHeight="1" x14ac:dyDescent="0.2">
      <c r="A6" s="86" t="s">
        <v>509</v>
      </c>
      <c r="B6" s="86"/>
      <c r="C6" s="94" t="s">
        <v>1</v>
      </c>
      <c r="D6" s="94" t="s">
        <v>158</v>
      </c>
      <c r="E6" s="94" t="s">
        <v>159</v>
      </c>
      <c r="F6" s="94" t="s">
        <v>160</v>
      </c>
      <c r="G6" s="94" t="s">
        <v>308</v>
      </c>
      <c r="H6" s="94" t="s">
        <v>307</v>
      </c>
      <c r="I6" s="94" t="s">
        <v>300</v>
      </c>
    </row>
    <row r="7" spans="1:9" s="7" customFormat="1" ht="24" customHeight="1" x14ac:dyDescent="0.2">
      <c r="A7" s="87"/>
      <c r="B7" s="87"/>
      <c r="C7" s="97"/>
      <c r="D7" s="97"/>
      <c r="E7" s="97"/>
      <c r="F7" s="97"/>
      <c r="G7" s="97"/>
      <c r="H7" s="97"/>
      <c r="I7" s="97"/>
    </row>
    <row r="8" spans="1:9" s="7" customFormat="1" ht="24" customHeight="1" x14ac:dyDescent="0.2">
      <c r="A8" s="88"/>
      <c r="B8" s="88"/>
      <c r="C8" s="95"/>
      <c r="D8" s="95"/>
      <c r="E8" s="95"/>
      <c r="F8" s="95"/>
      <c r="G8" s="95"/>
      <c r="H8" s="95"/>
      <c r="I8" s="95"/>
    </row>
    <row r="9" spans="1:9" s="7" customFormat="1" ht="11.25" customHeight="1" x14ac:dyDescent="0.2">
      <c r="A9" s="86" t="s">
        <v>1</v>
      </c>
      <c r="B9" s="86"/>
      <c r="C9" s="62">
        <v>273909.41990907508</v>
      </c>
      <c r="D9" s="62">
        <v>16567.77454390248</v>
      </c>
      <c r="E9" s="62">
        <v>4577.8877302646433</v>
      </c>
      <c r="F9" s="62">
        <v>19934.092385753938</v>
      </c>
      <c r="G9" s="62">
        <v>4539.9734979220302</v>
      </c>
      <c r="H9" s="62">
        <v>225099.94255043069</v>
      </c>
      <c r="I9" s="62">
        <v>3189.7492008016388</v>
      </c>
    </row>
    <row r="10" spans="1:9" ht="11.25" customHeight="1" x14ac:dyDescent="0.2">
      <c r="A10" s="92" t="s">
        <v>510</v>
      </c>
      <c r="B10" s="92"/>
      <c r="C10" s="60">
        <v>149578.95530606669</v>
      </c>
      <c r="D10" s="59">
        <v>8908.7672425379333</v>
      </c>
      <c r="E10" s="59">
        <v>2971.9501546178308</v>
      </c>
      <c r="F10" s="59">
        <v>11631.17881793617</v>
      </c>
      <c r="G10" s="59">
        <v>2799.560452276276</v>
      </c>
      <c r="H10" s="59">
        <v>122031.3605293377</v>
      </c>
      <c r="I10" s="59">
        <v>1236.13810936133</v>
      </c>
    </row>
    <row r="11" spans="1:9" ht="11.25" customHeight="1" x14ac:dyDescent="0.2">
      <c r="A11" s="93" t="s">
        <v>511</v>
      </c>
      <c r="B11" s="93"/>
      <c r="C11" s="63">
        <v>124330.46460301131</v>
      </c>
      <c r="D11" s="61">
        <v>7659.0073013645451</v>
      </c>
      <c r="E11" s="61">
        <v>1605.9375756468121</v>
      </c>
      <c r="F11" s="61">
        <v>8302.9135678177608</v>
      </c>
      <c r="G11" s="61">
        <v>1740.4130456457531</v>
      </c>
      <c r="H11" s="61">
        <v>103068.58202109599</v>
      </c>
      <c r="I11" s="61">
        <v>1953.6110914403091</v>
      </c>
    </row>
    <row r="12" spans="1:9" s="23" customFormat="1" ht="11.25" customHeight="1" x14ac:dyDescent="0.2"/>
    <row r="13" spans="1:9" s="23" customFormat="1" ht="11.25" customHeight="1" x14ac:dyDescent="0.2">
      <c r="A13" s="45"/>
    </row>
    <row r="14" spans="1:9" s="23" customFormat="1" ht="11.25" customHeight="1" x14ac:dyDescent="0.2">
      <c r="A14" s="56" t="s">
        <v>733</v>
      </c>
    </row>
    <row r="15" spans="1:9" s="23" customFormat="1" ht="11.25" customHeight="1" x14ac:dyDescent="0.2">
      <c r="A15" s="33"/>
    </row>
    <row r="16" spans="1:9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0" spans="3:58" ht="11.25" customHeight="1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3:58" ht="11.25" customHeight="1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53" spans="1:1" ht="11.25" customHeight="1" x14ac:dyDescent="0.2">
      <c r="A53" s="57"/>
    </row>
  </sheetData>
  <mergeCells count="11">
    <mergeCell ref="I6:I8"/>
    <mergeCell ref="A6:B8"/>
    <mergeCell ref="C6:C8"/>
    <mergeCell ref="D6:D8"/>
    <mergeCell ref="E6:E8"/>
    <mergeCell ref="F6:F8"/>
    <mergeCell ref="A11:B11"/>
    <mergeCell ref="A9:B9"/>
    <mergeCell ref="A10:B10"/>
    <mergeCell ref="H6:H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/>
  <dimension ref="A1:BF49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10" customWidth="1"/>
    <col min="2" max="2" width="76.140625" style="10" customWidth="1"/>
    <col min="3" max="3" width="8.7109375" style="8" customWidth="1"/>
    <col min="4" max="16384" width="15.7109375" style="8"/>
  </cols>
  <sheetData>
    <row r="1" spans="1:3" ht="12.75" customHeight="1" x14ac:dyDescent="0.2">
      <c r="A1" s="1" t="s">
        <v>771</v>
      </c>
      <c r="B1" s="8"/>
      <c r="C1" s="3" t="s">
        <v>574</v>
      </c>
    </row>
    <row r="2" spans="1:3" ht="12.75" customHeight="1" x14ac:dyDescent="0.2">
      <c r="A2" s="1" t="s">
        <v>772</v>
      </c>
    </row>
    <row r="3" spans="1:3" ht="12.75" customHeight="1" x14ac:dyDescent="0.2">
      <c r="A3" s="1" t="s">
        <v>566</v>
      </c>
    </row>
    <row r="4" spans="1:3" ht="12.75" customHeight="1" x14ac:dyDescent="0.2">
      <c r="A4" s="2" t="s">
        <v>508</v>
      </c>
    </row>
    <row r="5" spans="1:3" ht="12.75" customHeight="1" x14ac:dyDescent="0.2">
      <c r="A5" s="2"/>
    </row>
    <row r="6" spans="1:3" s="7" customFormat="1" ht="11.25" customHeight="1" x14ac:dyDescent="0.2">
      <c r="A6" s="86" t="s">
        <v>509</v>
      </c>
      <c r="B6" s="86"/>
      <c r="C6" s="94" t="s">
        <v>1</v>
      </c>
    </row>
    <row r="7" spans="1:3" s="7" customFormat="1" ht="11.25" customHeight="1" x14ac:dyDescent="0.2">
      <c r="A7" s="87"/>
      <c r="B7" s="87"/>
      <c r="C7" s="97"/>
    </row>
    <row r="8" spans="1:3" s="7" customFormat="1" ht="11.25" customHeight="1" x14ac:dyDescent="0.2">
      <c r="A8" s="88"/>
      <c r="B8" s="88"/>
      <c r="C8" s="95"/>
    </row>
    <row r="9" spans="1:3" s="7" customFormat="1" ht="11.25" customHeight="1" x14ac:dyDescent="0.2">
      <c r="A9" s="86" t="s">
        <v>1</v>
      </c>
      <c r="B9" s="86"/>
      <c r="C9" s="62">
        <v>54025.185962800337</v>
      </c>
    </row>
    <row r="10" spans="1:3" ht="11.25" customHeight="1" x14ac:dyDescent="0.2">
      <c r="A10" s="92" t="s">
        <v>510</v>
      </c>
      <c r="B10" s="92"/>
      <c r="C10" s="59">
        <v>27804.386569783092</v>
      </c>
    </row>
    <row r="11" spans="1:3" ht="11.25" customHeight="1" x14ac:dyDescent="0.2">
      <c r="A11" s="93" t="s">
        <v>511</v>
      </c>
      <c r="B11" s="93"/>
      <c r="C11" s="61">
        <v>26220.799393017271</v>
      </c>
    </row>
    <row r="12" spans="1:3" s="23" customFormat="1" ht="11.25" customHeight="1" x14ac:dyDescent="0.2"/>
    <row r="13" spans="1:3" s="23" customFormat="1" ht="11.25" customHeight="1" x14ac:dyDescent="0.2">
      <c r="A13" s="56" t="s">
        <v>733</v>
      </c>
    </row>
    <row r="14" spans="1:3" s="23" customFormat="1" ht="11.25" customHeight="1" x14ac:dyDescent="0.2">
      <c r="A14" s="33"/>
    </row>
    <row r="15" spans="1:3" s="23" customFormat="1" ht="11.25" customHeight="1" x14ac:dyDescent="0.2">
      <c r="A15" s="33"/>
    </row>
    <row r="16" spans="1:3" s="23" customFormat="1" ht="11.25" customHeight="1" x14ac:dyDescent="0.2">
      <c r="A16" s="33"/>
    </row>
    <row r="17" spans="1:58" s="23" customFormat="1" ht="11.25" customHeight="1" x14ac:dyDescent="0.2">
      <c r="A17" s="33"/>
    </row>
    <row r="18" spans="1:58" s="23" customFormat="1" ht="11.25" customHeight="1" x14ac:dyDescent="0.2">
      <c r="A18" s="33"/>
    </row>
    <row r="19" spans="1:58" s="23" customFormat="1" ht="11.25" customHeight="1" x14ac:dyDescent="0.2">
      <c r="A19" s="33"/>
    </row>
    <row r="20" spans="1:58" s="23" customFormat="1" ht="11.25" customHeight="1" x14ac:dyDescent="0.2">
      <c r="A20" s="33"/>
    </row>
    <row r="21" spans="1:58" s="17" customFormat="1" ht="11.25" customHeight="1" x14ac:dyDescent="0.25">
      <c r="D21" s="30" t="s">
        <v>714</v>
      </c>
    </row>
    <row r="22" spans="1:5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spans="1:5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spans="1:5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spans="1:5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spans="1:5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49" spans="1:1" ht="11.25" customHeight="1" x14ac:dyDescent="0.2">
      <c r="A49" s="57"/>
    </row>
  </sheetData>
  <mergeCells count="5"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159</vt:i4>
      </vt:variant>
    </vt:vector>
  </HeadingPairs>
  <TitlesOfParts>
    <vt:vector size="159" baseType="lpstr">
      <vt:lpstr>Indice</vt:lpstr>
      <vt:lpstr>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19</vt:lpstr>
      <vt:lpstr>20</vt:lpstr>
      <vt:lpstr>22</vt:lpstr>
      <vt:lpstr>23</vt:lpstr>
      <vt:lpstr>24</vt:lpstr>
      <vt:lpstr>25</vt:lpstr>
      <vt:lpstr>26</vt:lpstr>
      <vt:lpstr>26.1.1</vt:lpstr>
      <vt:lpstr>26.1.2</vt:lpstr>
      <vt:lpstr>26.1.3</vt:lpstr>
      <vt:lpstr>26.1.9</vt:lpstr>
      <vt:lpstr>26.0</vt:lpstr>
      <vt:lpstr>27</vt:lpstr>
      <vt:lpstr>28.1</vt:lpstr>
      <vt:lpstr>28.2</vt:lpstr>
      <vt:lpstr>29.1</vt:lpstr>
      <vt:lpstr>29.2</vt:lpstr>
      <vt:lpstr>29.3</vt:lpstr>
      <vt:lpstr>29.4</vt:lpstr>
      <vt:lpstr>30</vt:lpstr>
      <vt:lpstr>31.1</vt:lpstr>
      <vt:lpstr>31.2</vt:lpstr>
      <vt:lpstr>31.3</vt:lpstr>
      <vt:lpstr>31.4</vt:lpstr>
      <vt:lpstr>31.5</vt:lpstr>
      <vt:lpstr>31.6</vt:lpstr>
      <vt:lpstr>31.7</vt:lpstr>
      <vt:lpstr>31.8</vt:lpstr>
      <vt:lpstr>31.9</vt:lpstr>
      <vt:lpstr>31.0</vt:lpstr>
      <vt:lpstr>32.1</vt:lpstr>
      <vt:lpstr>32.2</vt:lpstr>
      <vt:lpstr>32.3</vt:lpstr>
      <vt:lpstr>32.4</vt:lpstr>
      <vt:lpstr>32.5</vt:lpstr>
      <vt:lpstr>32.6</vt:lpstr>
      <vt:lpstr>32.9</vt:lpstr>
      <vt:lpstr>32.0</vt:lpstr>
      <vt:lpstr>33</vt:lpstr>
      <vt:lpstr>33.1</vt:lpstr>
      <vt:lpstr>34.1.1</vt:lpstr>
      <vt:lpstr>34.1.2</vt:lpstr>
      <vt:lpstr>34.1.3</vt:lpstr>
      <vt:lpstr>34.2.1</vt:lpstr>
      <vt:lpstr>34.2.2</vt:lpstr>
      <vt:lpstr>34.2.3</vt:lpstr>
      <vt:lpstr>34.3.1</vt:lpstr>
      <vt:lpstr>34.3.2</vt:lpstr>
      <vt:lpstr>34.3.3</vt:lpstr>
      <vt:lpstr>34.4.1</vt:lpstr>
      <vt:lpstr>34.4.2</vt:lpstr>
      <vt:lpstr>34.4.3</vt:lpstr>
      <vt:lpstr>34.5.1</vt:lpstr>
      <vt:lpstr>34.5.2</vt:lpstr>
      <vt:lpstr>34.5.3</vt:lpstr>
      <vt:lpstr>34.6.1</vt:lpstr>
      <vt:lpstr>34.6.2</vt:lpstr>
      <vt:lpstr>34.6.3</vt:lpstr>
      <vt:lpstr>34.7.1</vt:lpstr>
      <vt:lpstr>34.7.2</vt:lpstr>
      <vt:lpstr>34.7.3</vt:lpstr>
      <vt:lpstr>34.8.1</vt:lpstr>
      <vt:lpstr>34.8.2</vt:lpstr>
      <vt:lpstr>34.8.3</vt:lpstr>
      <vt:lpstr>34.9.1</vt:lpstr>
      <vt:lpstr>34.9.2</vt:lpstr>
      <vt:lpstr>34.9.3</vt:lpstr>
      <vt:lpstr>34.0</vt:lpstr>
      <vt:lpstr>35</vt:lpstr>
      <vt:lpstr>36</vt:lpstr>
      <vt:lpstr>37</vt:lpstr>
      <vt:lpstr>38</vt:lpstr>
      <vt:lpstr>39</vt:lpstr>
      <vt:lpstr>40</vt:lpstr>
      <vt:lpstr>41</vt:lpstr>
      <vt:lpstr>42</vt:lpstr>
      <vt:lpstr>43.1</vt:lpstr>
      <vt:lpstr>43.2</vt:lpstr>
      <vt:lpstr>44</vt:lpstr>
      <vt:lpstr>45</vt:lpstr>
      <vt:lpstr>46</vt:lpstr>
      <vt:lpstr>47</vt:lpstr>
      <vt:lpstr>48.1</vt:lpstr>
      <vt:lpstr>48.3</vt:lpstr>
      <vt:lpstr>48.4</vt:lpstr>
      <vt:lpstr>48.5</vt:lpstr>
      <vt:lpstr>49.1</vt:lpstr>
      <vt:lpstr>49.2</vt:lpstr>
      <vt:lpstr>49.3</vt:lpstr>
      <vt:lpstr>49.4</vt:lpstr>
      <vt:lpstr>50.1</vt:lpstr>
      <vt:lpstr>50.2</vt:lpstr>
      <vt:lpstr>50.3</vt:lpstr>
      <vt:lpstr>50.4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60.1</vt:lpstr>
      <vt:lpstr>60.2</vt:lpstr>
      <vt:lpstr>60.3</vt:lpstr>
      <vt:lpstr>60.4</vt:lpstr>
      <vt:lpstr>60.9</vt:lpstr>
      <vt:lpstr>62</vt:lpstr>
      <vt:lpstr>63.1</vt:lpstr>
      <vt:lpstr>63.2</vt:lpstr>
      <vt:lpstr>63.3</vt:lpstr>
      <vt:lpstr>63.4</vt:lpstr>
      <vt:lpstr>63.5</vt:lpstr>
      <vt:lpstr>63.6</vt:lpstr>
      <vt:lpstr>63.7</vt:lpstr>
      <vt:lpstr>63.8</vt:lpstr>
      <vt:lpstr>63.11</vt:lpstr>
      <vt:lpstr>63.12</vt:lpstr>
      <vt:lpstr>63a</vt:lpstr>
      <vt:lpstr>63.0</vt:lpstr>
      <vt:lpstr>64.1</vt:lpstr>
      <vt:lpstr>64.2</vt:lpstr>
      <vt:lpstr>64.3</vt:lpstr>
      <vt:lpstr>64.4</vt:lpstr>
      <vt:lpstr>64.5</vt:lpstr>
      <vt:lpstr>64.6</vt:lpstr>
      <vt:lpstr>64.7</vt:lpstr>
      <vt:lpstr>64.8</vt:lpstr>
      <vt:lpstr>64.9</vt:lpstr>
      <vt:lpstr>64a</vt:lpstr>
      <vt:lpstr>64.0a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Tabulados ENAFIN 2015</dc:title>
  <dc:creator>INEGI</dc:creator>
  <cp:keywords>tabulados enafin tamaño estrato</cp:keywords>
  <cp:lastModifiedBy>INEGI</cp:lastModifiedBy>
  <cp:lastPrinted>2019-09-05T21:53:19Z</cp:lastPrinted>
  <dcterms:created xsi:type="dcterms:W3CDTF">2016-02-02T15:19:34Z</dcterms:created>
  <dcterms:modified xsi:type="dcterms:W3CDTF">2019-09-30T13:59:27Z</dcterms:modified>
  <cp:category>Encuesta Nacional de Financiamiento de las Empresas (ENAFIN 2015)</cp:category>
</cp:coreProperties>
</file>